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1/"/>
    </mc:Choice>
  </mc:AlternateContent>
  <xr:revisionPtr revIDLastSave="0" documentId="8_{4D490496-3F83-4186-842F-68DED16B719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_1_V_Flat_File_012016" sheetId="1" r:id="rId1"/>
    <sheet name="Sheet1" sheetId="2" r:id="rId2"/>
  </sheets>
  <definedNames>
    <definedName name="_1_V_Flat_File_010816">_1_V_Flat_File_012016!$A$1:$Y$288</definedName>
    <definedName name="_xlnm._FilterDatabase" localSheetId="0" hidden="1">_1_V_Flat_File_012016!$A$1:$AA$288</definedName>
    <definedName name="_xlnm.Print_Area" localSheetId="0">_1_V_Flat_File_012016!$A$1:$AA$288</definedName>
    <definedName name="_xlnm.Print_Titles" localSheetId="0">_1_V_Flat_File_012016!$1:$1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Z144" i="1"/>
  <c r="Z25" i="1"/>
  <c r="Z104" i="1"/>
  <c r="Z5" i="1"/>
  <c r="Z100" i="1"/>
  <c r="Z232" i="1"/>
  <c r="Z243" i="1"/>
  <c r="Z181" i="1"/>
  <c r="Z19" i="1"/>
  <c r="Z84" i="1"/>
  <c r="Z215" i="1"/>
  <c r="Z249" i="1"/>
  <c r="Z266" i="1"/>
  <c r="Z153" i="1"/>
  <c r="Z265" i="1"/>
  <c r="Z179" i="1"/>
  <c r="Z24" i="1"/>
  <c r="Z50" i="1"/>
  <c r="Z208" i="1"/>
  <c r="Z69" i="1"/>
  <c r="Z216" i="1"/>
  <c r="Z121" i="1"/>
  <c r="Z32" i="1"/>
  <c r="Z63" i="1"/>
  <c r="Z27" i="1"/>
  <c r="Z57" i="1"/>
  <c r="Z200" i="1"/>
  <c r="Z137" i="1"/>
  <c r="Z3" i="1"/>
  <c r="Z155" i="1"/>
  <c r="Z85" i="1"/>
  <c r="Z56" i="1"/>
  <c r="Z22" i="1"/>
  <c r="Z10" i="1"/>
  <c r="Z31" i="1"/>
  <c r="Z71" i="1"/>
  <c r="Z49" i="1"/>
  <c r="Z87" i="1"/>
  <c r="Z55" i="1"/>
  <c r="Z23" i="1"/>
  <c r="Z36" i="1"/>
  <c r="Z41" i="1"/>
  <c r="Z195" i="1"/>
  <c r="Z9" i="1"/>
  <c r="Z135" i="1"/>
  <c r="Z207" i="1"/>
  <c r="Z94" i="1"/>
  <c r="Z198" i="1"/>
  <c r="Z112" i="1"/>
  <c r="Z6" i="1"/>
  <c r="Z173" i="1"/>
  <c r="Z39" i="1"/>
  <c r="Z165" i="1"/>
  <c r="Z194" i="1"/>
  <c r="Z12" i="1"/>
  <c r="Z47" i="1"/>
  <c r="Z83" i="1"/>
  <c r="Z45" i="1"/>
  <c r="Z196" i="1"/>
  <c r="Z77" i="1"/>
  <c r="Z79" i="1"/>
  <c r="Z4" i="1"/>
  <c r="Z219" i="1"/>
  <c r="Z256" i="1"/>
  <c r="Z26" i="1"/>
  <c r="Z78" i="1"/>
  <c r="Z174" i="1"/>
  <c r="Z159" i="1"/>
  <c r="Z38" i="1"/>
  <c r="Z108" i="1"/>
  <c r="Z58" i="1"/>
  <c r="Z60" i="1"/>
  <c r="Z239" i="1"/>
  <c r="Z238" i="1"/>
  <c r="Z212" i="1"/>
  <c r="Z76" i="1"/>
  <c r="Z48" i="1"/>
  <c r="Z151" i="1"/>
  <c r="Z54" i="1"/>
  <c r="Z59" i="1"/>
  <c r="Z119" i="1"/>
  <c r="Z44" i="1"/>
  <c r="Z235" i="1"/>
  <c r="Z111" i="1"/>
  <c r="Z68" i="1"/>
  <c r="Z18" i="1"/>
  <c r="Z221" i="1"/>
  <c r="Z29" i="1"/>
  <c r="Z98" i="1"/>
  <c r="Z269" i="1"/>
  <c r="Z74" i="1"/>
  <c r="Z210" i="1"/>
  <c r="Z11" i="1"/>
  <c r="Z65" i="1"/>
  <c r="Z129" i="1"/>
  <c r="Z254" i="1"/>
  <c r="Z206" i="1"/>
  <c r="Z148" i="1"/>
  <c r="Z156" i="1"/>
  <c r="Z91" i="1"/>
  <c r="Z17" i="1"/>
  <c r="Z70" i="1"/>
  <c r="Z117" i="1"/>
  <c r="Z62" i="1"/>
  <c r="Z163" i="1"/>
  <c r="Z118" i="1"/>
  <c r="Z67" i="1"/>
  <c r="Z255" i="1"/>
  <c r="Z126" i="1"/>
  <c r="Z8" i="1"/>
  <c r="Z241" i="1"/>
  <c r="Z260" i="1"/>
  <c r="Z264" i="1"/>
  <c r="Z263" i="1"/>
  <c r="Z93" i="1"/>
  <c r="Z186" i="1"/>
  <c r="Z127" i="1"/>
  <c r="Z162" i="1"/>
  <c r="Z138" i="1"/>
  <c r="Z248" i="1"/>
  <c r="Z201" i="1"/>
  <c r="Z132" i="1"/>
  <c r="Z154" i="1"/>
  <c r="Z128" i="1"/>
  <c r="Z20" i="1"/>
  <c r="Z139" i="1"/>
  <c r="Z103" i="1"/>
  <c r="Z131" i="1"/>
  <c r="Z40" i="1"/>
  <c r="Z276" i="1"/>
  <c r="Z227" i="1"/>
  <c r="Z190" i="1"/>
  <c r="Z75" i="1"/>
  <c r="Z106" i="1"/>
  <c r="Z116" i="1"/>
  <c r="Z123" i="1"/>
  <c r="Z180" i="1"/>
  <c r="Z42" i="1"/>
  <c r="Z122" i="1"/>
  <c r="Z237" i="1"/>
  <c r="Z140" i="1"/>
  <c r="Z145" i="1"/>
  <c r="Z168" i="1"/>
  <c r="Z253" i="1"/>
  <c r="Z21" i="1"/>
  <c r="Z234" i="1"/>
  <c r="Z146" i="1"/>
  <c r="Z242" i="1"/>
  <c r="Z271" i="1"/>
  <c r="Z262" i="1"/>
  <c r="Z99" i="1"/>
  <c r="Z142" i="1"/>
  <c r="Z96" i="1"/>
  <c r="Z114" i="1"/>
  <c r="Z160" i="1"/>
  <c r="Z2" i="1"/>
  <c r="Z170" i="1"/>
  <c r="Z53" i="1"/>
  <c r="Z171" i="1"/>
  <c r="Z35" i="1"/>
  <c r="Z167" i="1"/>
  <c r="Z169" i="1"/>
  <c r="Z95" i="1"/>
  <c r="Z80" i="1"/>
  <c r="Z225" i="1"/>
  <c r="Z203" i="1"/>
  <c r="Z224" i="1"/>
  <c r="Z205" i="1"/>
  <c r="Z157" i="1"/>
  <c r="Z46" i="1"/>
  <c r="Z110" i="1"/>
  <c r="Z149" i="1"/>
  <c r="Z16" i="1"/>
  <c r="Z14" i="1"/>
  <c r="Z178" i="1"/>
  <c r="Z172" i="1"/>
  <c r="Z43" i="1"/>
  <c r="Z82" i="1"/>
  <c r="Z228" i="1"/>
  <c r="Z51" i="1"/>
  <c r="Z257" i="1"/>
  <c r="Z214" i="1"/>
  <c r="Z66" i="1"/>
  <c r="Z92" i="1"/>
  <c r="Z220" i="1"/>
  <c r="Z13" i="1"/>
  <c r="Z218" i="1"/>
  <c r="Z209" i="1"/>
  <c r="Z158" i="1"/>
  <c r="Z15" i="1"/>
  <c r="Z230" i="1"/>
  <c r="Z184" i="1"/>
  <c r="Z183" i="1"/>
  <c r="Z177" i="1"/>
  <c r="Z34" i="1"/>
  <c r="Z226" i="1"/>
  <c r="Z37" i="1"/>
  <c r="Z211" i="1"/>
  <c r="Z192" i="1"/>
  <c r="Z217" i="1"/>
  <c r="Z193" i="1"/>
  <c r="Z88" i="1"/>
  <c r="Z33" i="1"/>
  <c r="Z231" i="1"/>
  <c r="Z124" i="1"/>
  <c r="Z270" i="1"/>
  <c r="Z125" i="1"/>
  <c r="Z229" i="1"/>
  <c r="Z133" i="1"/>
  <c r="Z182" i="1"/>
  <c r="Z64" i="1"/>
  <c r="Z251" i="1"/>
  <c r="Z141" i="1"/>
  <c r="Z187" i="1"/>
  <c r="Z166" i="1"/>
  <c r="Z7" i="1"/>
  <c r="Z61" i="1"/>
  <c r="Z102" i="1"/>
  <c r="Z86" i="1"/>
  <c r="Z197" i="1"/>
  <c r="Z245" i="1"/>
  <c r="Z247" i="1"/>
  <c r="Z185" i="1"/>
  <c r="Z268" i="1"/>
  <c r="Z89" i="1"/>
  <c r="Z147" i="1"/>
  <c r="Z283" i="1"/>
  <c r="Z279" i="1"/>
  <c r="Z109" i="1"/>
  <c r="Z278" i="1"/>
  <c r="Z113" i="1"/>
  <c r="Z191" i="1"/>
  <c r="Z246" i="1"/>
  <c r="Z267" i="1"/>
  <c r="Z81" i="1"/>
  <c r="Z233" i="1"/>
  <c r="Z199" i="1"/>
  <c r="Z28" i="1"/>
  <c r="Z175" i="1"/>
  <c r="Z73" i="1"/>
  <c r="Z277" i="1"/>
  <c r="Z101" i="1"/>
  <c r="Z204" i="1"/>
  <c r="Z213" i="1"/>
  <c r="Z258" i="1"/>
  <c r="Z107" i="1"/>
  <c r="Z223" i="1"/>
  <c r="Z275" i="1"/>
  <c r="Z115" i="1"/>
  <c r="Z52" i="1"/>
  <c r="Z252" i="1"/>
  <c r="Z250" i="1"/>
  <c r="Z30" i="1"/>
  <c r="Z272" i="1"/>
  <c r="Z134" i="1"/>
  <c r="Z97" i="1"/>
  <c r="Z136" i="1"/>
  <c r="Z188" i="1"/>
  <c r="Z120" i="1"/>
  <c r="Z202" i="1"/>
  <c r="Z105" i="1"/>
  <c r="Z222" i="1"/>
  <c r="Z244" i="1"/>
  <c r="Z236" i="1"/>
  <c r="Z130" i="1"/>
  <c r="Z161" i="1"/>
  <c r="Z189" i="1"/>
  <c r="Z274" i="1"/>
  <c r="Z176" i="1"/>
  <c r="Z150" i="1"/>
  <c r="Z90" i="1"/>
  <c r="Z273" i="1"/>
  <c r="Z72" i="1"/>
  <c r="Z261" i="1"/>
  <c r="Z240" i="1"/>
  <c r="Z164" i="1"/>
  <c r="Z259" i="1"/>
  <c r="Z281" i="1"/>
  <c r="Z284" i="1"/>
  <c r="Z287" i="1"/>
  <c r="Z280" i="1"/>
  <c r="Z282" i="1"/>
  <c r="Z285" i="1"/>
  <c r="Z286" i="1"/>
  <c r="Z288" i="1"/>
  <c r="Z143" i="1"/>
  <c r="AA8" i="1" a="1"/>
  <c r="AA94" i="1" a="1"/>
  <c r="AA78" i="1" a="1"/>
  <c r="AA23" i="1" a="1"/>
  <c r="AA7" i="1" a="1"/>
  <c r="AA15" i="1" a="1"/>
  <c r="AA139" i="1" a="1"/>
  <c r="AA31" i="1" a="1"/>
  <c r="AA199" i="1" a="1"/>
  <c r="AA203" i="1" a="1"/>
  <c r="AA77" i="1" a="1"/>
  <c r="AA227" i="1" a="1"/>
  <c r="AA121" i="1" a="1"/>
  <c r="AA104" i="1" a="1"/>
  <c r="AA93" i="1" a="1"/>
  <c r="AA164" i="1" a="1"/>
  <c r="AA189" i="1" a="1"/>
  <c r="AA277" i="1" a="1"/>
  <c r="AA117" i="1" a="1"/>
  <c r="AA20" i="1" a="1"/>
  <c r="AA120" i="1" a="1"/>
  <c r="AA45" i="1" a="1"/>
  <c r="AA35" i="1" a="1"/>
  <c r="AA255" i="1" a="1"/>
  <c r="AA236" i="1" a="1"/>
  <c r="AA132" i="1" a="1"/>
  <c r="AA74" i="1" a="1"/>
  <c r="AA192" i="1" a="1"/>
  <c r="AA42" i="1" a="1"/>
  <c r="AA202" i="1" a="1"/>
  <c r="AA122" i="1" a="1"/>
  <c r="AA152" i="1" a="1"/>
  <c r="AA195" i="1" a="1"/>
  <c r="AA18" i="1" a="1"/>
  <c r="AA125" i="1" a="1"/>
  <c r="AA107" i="1" a="1"/>
  <c r="AA245" i="1" a="1"/>
  <c r="AA249" i="1" a="1"/>
  <c r="AA145" i="1" a="1"/>
  <c r="AA32" i="1" a="1"/>
  <c r="AA211" i="1" a="1"/>
  <c r="AA110" i="1" a="1"/>
  <c r="AA283" i="1" a="1"/>
  <c r="AA86" i="1" a="1"/>
  <c r="AA124" i="1" a="1"/>
  <c r="AA16" i="1" a="1"/>
  <c r="AA65" i="1" a="1"/>
  <c r="AA59" i="1" a="1"/>
  <c r="AA198" i="1" a="1"/>
  <c r="AA79" i="1" a="1"/>
  <c r="AA222" i="1" a="1"/>
  <c r="AA260" i="1" a="1"/>
  <c r="AA179" i="1" a="1"/>
  <c r="AA55" i="1" a="1"/>
  <c r="AA156" i="1" a="1"/>
  <c r="AA105" i="1" a="1"/>
  <c r="AA157" i="1" a="1"/>
  <c r="AA4" i="1" a="1"/>
  <c r="AA90" i="1" a="1"/>
  <c r="AA264" i="1" a="1"/>
  <c r="AA54" i="1" a="1"/>
  <c r="AA184" i="1" a="1"/>
  <c r="AA141" i="1" a="1"/>
  <c r="AA247" i="1" a="1"/>
  <c r="AA263" i="1" a="1"/>
  <c r="AA182" i="1" a="1"/>
  <c r="AA97" i="1" a="1"/>
  <c r="AA129" i="1" a="1"/>
  <c r="AA204" i="1" a="1"/>
  <c r="AA38" i="1" a="1"/>
  <c r="AA41" i="1" a="1"/>
  <c r="AA220" i="1" a="1"/>
  <c r="AA165" i="1" a="1"/>
  <c r="AA114" i="1" a="1"/>
  <c r="AA50" i="1" a="1"/>
  <c r="AA273" i="1" a="1"/>
  <c r="AA87" i="1" a="1"/>
  <c r="AA82" i="1" a="1"/>
  <c r="AA85" i="1" a="1"/>
  <c r="AA285" i="1" a="1"/>
  <c r="AA36" i="1" a="1"/>
  <c r="AA221" i="1" a="1"/>
  <c r="AA58" i="1" a="1"/>
  <c r="AA123" i="1" a="1"/>
  <c r="AA178" i="1" a="1"/>
  <c r="AA116" i="1" a="1"/>
  <c r="AA174" i="1" a="1"/>
  <c r="AA126" i="1" a="1"/>
  <c r="AA274" i="1" a="1"/>
  <c r="AA212" i="1" a="1"/>
  <c r="AA282" i="1" a="1"/>
  <c r="AA262" i="1" a="1"/>
  <c r="AA113" i="1" a="1"/>
  <c r="AA40" i="1" a="1"/>
  <c r="AA216" i="1" a="1"/>
  <c r="AA234" i="1" a="1"/>
  <c r="AA206" i="1" a="1"/>
  <c r="AA228" i="1" a="1"/>
  <c r="AA9" i="1" a="1"/>
  <c r="AA39" i="1" a="1"/>
  <c r="AA133" i="1" a="1"/>
  <c r="AA140" i="1" a="1"/>
  <c r="AA162" i="1" a="1"/>
  <c r="AA209" i="1" a="1"/>
  <c r="AA188" i="1" a="1"/>
  <c r="AA173" i="1" a="1"/>
  <c r="AA13" i="1" a="1"/>
  <c r="AA181" i="1" a="1"/>
  <c r="AA254" i="1" a="1"/>
  <c r="AA217" i="1" a="1"/>
  <c r="AA106" i="1" a="1"/>
  <c r="AA96" i="1" a="1"/>
  <c r="AA224" i="1" a="1"/>
  <c r="AA191" i="1" a="1"/>
  <c r="AA130" i="1" a="1"/>
  <c r="AA70" i="1" a="1"/>
  <c r="AA22" i="1" a="1"/>
  <c r="AA101" i="1" a="1"/>
  <c r="AA197" i="1" a="1"/>
  <c r="AA233" i="1" a="1"/>
  <c r="AA12" i="1" a="1"/>
  <c r="AA170" i="1" a="1"/>
  <c r="AA226" i="1" a="1"/>
  <c r="AA279" i="1" a="1"/>
  <c r="AA207" i="1" a="1"/>
  <c r="AA239" i="1" a="1"/>
  <c r="AA146" i="1" a="1"/>
  <c r="AA112" i="1" a="1"/>
  <c r="AA53" i="1" a="1"/>
  <c r="AA14" i="1" a="1"/>
  <c r="AA210" i="1" a="1"/>
  <c r="AA11" i="1" a="1"/>
  <c r="AA258" i="1" a="1"/>
  <c r="AA27" i="1" a="1"/>
  <c r="AA252" i="1" a="1"/>
  <c r="AA135" i="1" a="1"/>
  <c r="AA186" i="1" a="1"/>
  <c r="AA183" i="1" a="1"/>
  <c r="AA278" i="1" a="1"/>
  <c r="AA238" i="1" a="1"/>
  <c r="AA88" i="1" a="1"/>
  <c r="AA253" i="1" a="1"/>
  <c r="AA29" i="1" a="1"/>
  <c r="AA102" i="1" a="1"/>
  <c r="AA28" i="1" a="1"/>
  <c r="AA235" i="1" a="1"/>
  <c r="AA63" i="1" a="1"/>
  <c r="AA155" i="1" a="1"/>
  <c r="AA72" i="1" a="1"/>
  <c r="AA136" i="1" a="1"/>
  <c r="AA61" i="1" a="1"/>
  <c r="AA98" i="1" a="1"/>
  <c r="AA25" i="1" a="1"/>
  <c r="AA47" i="1" a="1"/>
  <c r="AA205" i="1" a="1"/>
  <c r="AA213" i="1" a="1"/>
  <c r="AA284" i="1" a="1"/>
  <c r="AA128" i="1" a="1"/>
  <c r="AA158" i="1" a="1"/>
  <c r="AA3" i="1" a="1"/>
  <c r="AA175" i="1" a="1"/>
  <c r="AA163" i="1" a="1"/>
  <c r="AA270" i="1" a="1"/>
  <c r="AA6" i="1" a="1"/>
  <c r="AA237" i="1" a="1"/>
  <c r="AA75" i="1" a="1"/>
  <c r="AA190" i="1" a="1"/>
  <c r="AA215" i="1" a="1"/>
  <c r="AA151" i="1" a="1"/>
  <c r="AA176" i="1" a="1"/>
  <c r="AA161" i="1" a="1"/>
  <c r="AA280" i="1" a="1"/>
  <c r="AA148" i="1" a="1"/>
  <c r="AA118" i="1" a="1"/>
  <c r="AA33" i="1" a="1"/>
  <c r="AA109" i="1" a="1"/>
  <c r="AA250" i="1" a="1"/>
  <c r="AA266" i="1" a="1"/>
  <c r="AA66" i="1" a="1"/>
  <c r="AA169" i="1" a="1"/>
  <c r="AA62" i="1" a="1"/>
  <c r="AA57" i="1" a="1"/>
  <c r="AA34" i="1" a="1"/>
  <c r="AA225" i="1" a="1"/>
  <c r="AA2" i="1" a="1"/>
  <c r="AA84" i="1" a="1"/>
  <c r="AA171" i="1" a="1"/>
  <c r="AA269" i="1" a="1"/>
  <c r="AA242" i="1" a="1"/>
  <c r="AA214" i="1" a="1"/>
  <c r="AA147" i="1" a="1"/>
  <c r="AA166" i="1" a="1"/>
  <c r="AA201" i="1" a="1"/>
  <c r="AA267" i="1" a="1"/>
  <c r="AA268" i="1" a="1"/>
  <c r="AA137" i="1" a="1"/>
  <c r="AA153" i="1" a="1"/>
  <c r="AA37" i="1" a="1"/>
  <c r="AA149" i="1" a="1"/>
  <c r="AA48" i="1" a="1"/>
  <c r="AA232" i="1" a="1"/>
  <c r="AA251" i="1" a="1"/>
  <c r="AA271" i="1" a="1"/>
  <c r="AA150" i="1" a="1"/>
  <c r="AA287" i="1" a="1"/>
  <c r="AA60" i="1" a="1"/>
  <c r="AA127" i="1" a="1"/>
  <c r="AA76" i="1" a="1"/>
  <c r="AA196" i="1" a="1"/>
  <c r="AA71" i="1" a="1"/>
  <c r="AA49" i="1" a="1"/>
  <c r="AA219" i="1" a="1"/>
  <c r="AA51" i="1" a="1"/>
  <c r="AA229" i="1" a="1"/>
  <c r="AA230" i="1" a="1"/>
  <c r="AA194" i="1" a="1"/>
  <c r="AA275" i="1" a="1"/>
  <c r="AA21" i="1" a="1"/>
  <c r="AA5" i="1" a="1"/>
  <c r="AA168" i="1" a="1"/>
  <c r="AA30" i="1" a="1"/>
  <c r="AA144" i="1" a="1"/>
  <c r="AA159" i="1" a="1"/>
  <c r="AA68" i="1" a="1"/>
  <c r="AA92" i="1" a="1"/>
  <c r="AA256" i="1" a="1"/>
  <c r="AA44" i="1" a="1"/>
  <c r="AA276" i="1" a="1"/>
  <c r="AA154" i="1" a="1"/>
  <c r="AA142" i="1" a="1"/>
  <c r="AA180" i="1" a="1"/>
  <c r="AA246" i="1" a="1"/>
  <c r="AA24" i="1" a="1"/>
  <c r="AA261" i="1" a="1"/>
  <c r="AA64" i="1" a="1"/>
  <c r="AA89" i="1" a="1"/>
  <c r="AA200" i="1" a="1"/>
  <c r="AA272" i="1" a="1"/>
  <c r="AA103" i="1" a="1"/>
  <c r="AA223" i="1" a="1"/>
  <c r="AA281" i="1" a="1"/>
  <c r="AA108" i="1" a="1"/>
  <c r="AA286" i="1" a="1"/>
  <c r="AA43" i="1" a="1"/>
  <c r="AA193" i="1" a="1"/>
  <c r="AA26" i="1" a="1"/>
  <c r="AA56" i="1" a="1"/>
  <c r="AA218" i="1" a="1"/>
  <c r="AA81" i="1" a="1"/>
  <c r="AA19" i="1" a="1"/>
  <c r="AA187" i="1" a="1"/>
  <c r="AA111" i="1" a="1"/>
  <c r="AA52" i="1" a="1"/>
  <c r="AA95" i="1" a="1"/>
  <c r="AA100" i="1" a="1"/>
  <c r="AA167" i="1" a="1"/>
  <c r="AA172" i="1" a="1"/>
  <c r="AA160" i="1" a="1"/>
  <c r="AA17" i="1" a="1"/>
  <c r="AA240" i="1" a="1"/>
  <c r="AA143" i="1" a="1"/>
  <c r="AA259" i="1" a="1"/>
  <c r="AA185" i="1" a="1"/>
  <c r="AA80" i="1" a="1"/>
  <c r="AA73" i="1" a="1"/>
  <c r="AA248" i="1" a="1"/>
  <c r="AA257" i="1" a="1"/>
  <c r="AA241" i="1" a="1"/>
  <c r="AA265" i="1" a="1"/>
  <c r="AA115" i="1" a="1"/>
  <c r="AA177" i="1" a="1"/>
  <c r="AA46" i="1" a="1"/>
  <c r="AA67" i="1" a="1"/>
  <c r="AA10" i="1" a="1"/>
  <c r="AA83" i="1" a="1"/>
  <c r="AA99" i="1" a="1"/>
  <c r="AA134" i="1" a="1"/>
  <c r="AA231" i="1" a="1"/>
  <c r="AA138" i="1" a="1"/>
  <c r="AA91" i="1" a="1"/>
  <c r="AA131" i="1" a="1"/>
  <c r="AA208" i="1" a="1"/>
  <c r="AA69" i="1" a="1"/>
  <c r="AA244" i="1" a="1"/>
  <c r="AA288" i="1" a="1"/>
  <c r="AA119" i="1" a="1"/>
  <c r="AA243" i="1" a="1"/>
  <c r="AA251" i="1" l="1"/>
  <c r="AA237" i="1"/>
  <c r="AA112" i="1"/>
  <c r="AA243" i="1"/>
  <c r="AA245" i="1"/>
  <c r="AA107" i="1"/>
  <c r="AA43" i="1"/>
  <c r="AA103" i="1"/>
  <c r="AA232" i="1"/>
  <c r="AA53" i="1"/>
  <c r="AA146" i="1"/>
  <c r="AA19" i="1"/>
  <c r="AA285" i="1"/>
  <c r="AA125" i="1"/>
  <c r="AA131" i="1"/>
  <c r="AA272" i="1"/>
  <c r="AA48" i="1"/>
  <c r="AA6" i="1"/>
  <c r="AA239" i="1"/>
  <c r="AA274" i="1"/>
  <c r="AA85" i="1"/>
  <c r="AA18" i="1"/>
  <c r="AA91" i="1"/>
  <c r="AA200" i="1"/>
  <c r="AA149" i="1"/>
  <c r="AA270" i="1"/>
  <c r="AA207" i="1"/>
  <c r="AA75" i="1"/>
  <c r="AA82" i="1"/>
  <c r="AA195" i="1"/>
  <c r="AA286" i="1"/>
  <c r="AA89" i="1"/>
  <c r="AA37" i="1"/>
  <c r="AA163" i="1"/>
  <c r="AA279" i="1"/>
  <c r="AA150" i="1"/>
  <c r="AA87" i="1"/>
  <c r="AA152" i="1"/>
  <c r="AA138" i="1"/>
  <c r="AA64" i="1"/>
  <c r="AA153" i="1"/>
  <c r="AA175" i="1"/>
  <c r="AA226" i="1"/>
  <c r="AA14" i="1"/>
  <c r="AA273" i="1"/>
  <c r="AA122" i="1"/>
  <c r="AA108" i="1"/>
  <c r="AA261" i="1"/>
  <c r="AA137" i="1"/>
  <c r="AA3" i="1"/>
  <c r="AA170" i="1"/>
  <c r="AA124" i="1"/>
  <c r="AA50" i="1"/>
  <c r="AA202" i="1"/>
  <c r="AA281" i="1"/>
  <c r="AA24" i="1"/>
  <c r="AA268" i="1"/>
  <c r="AA158" i="1"/>
  <c r="AA12" i="1"/>
  <c r="AA81" i="1"/>
  <c r="AA114" i="1"/>
  <c r="AA42" i="1"/>
  <c r="AA231" i="1"/>
  <c r="AA246" i="1"/>
  <c r="AA267" i="1"/>
  <c r="AA128" i="1"/>
  <c r="AA233" i="1"/>
  <c r="AA119" i="1"/>
  <c r="AA165" i="1"/>
  <c r="AA192" i="1"/>
  <c r="AA223" i="1"/>
  <c r="AA180" i="1"/>
  <c r="AA201" i="1"/>
  <c r="AA284" i="1"/>
  <c r="AA197" i="1"/>
  <c r="AA126" i="1"/>
  <c r="AA220" i="1"/>
  <c r="AA74" i="1"/>
  <c r="AA134" i="1"/>
  <c r="AA142" i="1"/>
  <c r="AA166" i="1"/>
  <c r="AA213" i="1"/>
  <c r="AA101" i="1"/>
  <c r="AA271" i="1"/>
  <c r="AA41" i="1"/>
  <c r="AA132" i="1"/>
  <c r="AA99" i="1"/>
  <c r="AA154" i="1"/>
  <c r="AA147" i="1"/>
  <c r="AA205" i="1"/>
  <c r="AA22" i="1"/>
  <c r="AA288" i="1"/>
  <c r="AA38" i="1"/>
  <c r="AA236" i="1"/>
  <c r="AA83" i="1"/>
  <c r="AA276" i="1"/>
  <c r="AA214" i="1"/>
  <c r="AA47" i="1"/>
  <c r="AA70" i="1"/>
  <c r="AA218" i="1"/>
  <c r="AA204" i="1"/>
  <c r="AA255" i="1"/>
  <c r="AA10" i="1"/>
  <c r="AA44" i="1"/>
  <c r="AA242" i="1"/>
  <c r="AA25" i="1"/>
  <c r="AA130" i="1"/>
  <c r="AA86" i="1"/>
  <c r="AA129" i="1"/>
  <c r="AA35" i="1"/>
  <c r="AA67" i="1"/>
  <c r="AA256" i="1"/>
  <c r="AA269" i="1"/>
  <c r="AA98" i="1"/>
  <c r="AA191" i="1"/>
  <c r="AA174" i="1"/>
  <c r="AA97" i="1"/>
  <c r="AA45" i="1"/>
  <c r="AA46" i="1"/>
  <c r="AA92" i="1"/>
  <c r="AA171" i="1"/>
  <c r="AA61" i="1"/>
  <c r="AA224" i="1"/>
  <c r="AA116" i="1"/>
  <c r="AA182" i="1"/>
  <c r="AA120" i="1"/>
  <c r="AA177" i="1"/>
  <c r="AA68" i="1"/>
  <c r="AA84" i="1"/>
  <c r="AA136" i="1"/>
  <c r="AA96" i="1"/>
  <c r="AA244" i="1"/>
  <c r="AA263" i="1"/>
  <c r="AA20" i="1"/>
  <c r="AA115" i="1"/>
  <c r="AA159" i="1"/>
  <c r="AA2" i="1"/>
  <c r="AA72" i="1"/>
  <c r="AA106" i="1"/>
  <c r="AA56" i="1"/>
  <c r="AA247" i="1"/>
  <c r="AA117" i="1"/>
  <c r="AA265" i="1"/>
  <c r="AA144" i="1"/>
  <c r="AA225" i="1"/>
  <c r="AA155" i="1"/>
  <c r="AA217" i="1"/>
  <c r="AA283" i="1"/>
  <c r="AA141" i="1"/>
  <c r="AA277" i="1"/>
  <c r="AA241" i="1"/>
  <c r="AA30" i="1"/>
  <c r="AA34" i="1"/>
  <c r="AA63" i="1"/>
  <c r="AA254" i="1"/>
  <c r="AA178" i="1"/>
  <c r="AA184" i="1"/>
  <c r="AA189" i="1"/>
  <c r="AA257" i="1"/>
  <c r="AA168" i="1"/>
  <c r="AA57" i="1"/>
  <c r="AA235" i="1"/>
  <c r="AA181" i="1"/>
  <c r="AA69" i="1"/>
  <c r="AA54" i="1"/>
  <c r="AA164" i="1"/>
  <c r="AA248" i="1"/>
  <c r="AA5" i="1"/>
  <c r="AA62" i="1"/>
  <c r="AA28" i="1"/>
  <c r="AA13" i="1"/>
  <c r="AA26" i="1"/>
  <c r="AA264" i="1"/>
  <c r="AA93" i="1"/>
  <c r="AA73" i="1"/>
  <c r="AA21" i="1"/>
  <c r="AA169" i="1"/>
  <c r="AA102" i="1"/>
  <c r="AA173" i="1"/>
  <c r="AA110" i="1"/>
  <c r="AA90" i="1"/>
  <c r="AA104" i="1"/>
  <c r="AA80" i="1"/>
  <c r="AA275" i="1"/>
  <c r="AA66" i="1"/>
  <c r="AA29" i="1"/>
  <c r="AA188" i="1"/>
  <c r="AA123" i="1"/>
  <c r="AA4" i="1"/>
  <c r="AA121" i="1"/>
  <c r="AA185" i="1"/>
  <c r="AA194" i="1"/>
  <c r="AA266" i="1"/>
  <c r="AA253" i="1"/>
  <c r="AA209" i="1"/>
  <c r="AA208" i="1"/>
  <c r="AA157" i="1"/>
  <c r="AA227" i="1"/>
  <c r="AA259" i="1"/>
  <c r="AA230" i="1"/>
  <c r="AA250" i="1"/>
  <c r="AA88" i="1"/>
  <c r="AA162" i="1"/>
  <c r="AA193" i="1"/>
  <c r="AA105" i="1"/>
  <c r="AA77" i="1"/>
  <c r="AA143" i="1"/>
  <c r="AA229" i="1"/>
  <c r="AA109" i="1"/>
  <c r="AA238" i="1"/>
  <c r="AA140" i="1"/>
  <c r="AA211" i="1"/>
  <c r="AA156" i="1"/>
  <c r="AA203" i="1"/>
  <c r="AA240" i="1"/>
  <c r="AA51" i="1"/>
  <c r="AA33" i="1"/>
  <c r="AA278" i="1"/>
  <c r="AA133" i="1"/>
  <c r="AA58" i="1"/>
  <c r="AA55" i="1"/>
  <c r="AA199" i="1"/>
  <c r="AA17" i="1"/>
  <c r="AA219" i="1"/>
  <c r="AA118" i="1"/>
  <c r="AA183" i="1"/>
  <c r="AA39" i="1"/>
  <c r="AA32" i="1"/>
  <c r="AA179" i="1"/>
  <c r="AA31" i="1"/>
  <c r="AA160" i="1"/>
  <c r="AA49" i="1"/>
  <c r="AA148" i="1"/>
  <c r="AA186" i="1"/>
  <c r="AA9" i="1"/>
  <c r="AA145" i="1"/>
  <c r="AA260" i="1"/>
  <c r="AA139" i="1"/>
  <c r="AA172" i="1"/>
  <c r="AA71" i="1"/>
  <c r="AA280" i="1"/>
  <c r="AA135" i="1"/>
  <c r="AA228" i="1"/>
  <c r="AA221" i="1"/>
  <c r="AA222" i="1"/>
  <c r="AA15" i="1"/>
  <c r="AA167" i="1"/>
  <c r="AA196" i="1"/>
  <c r="AA161" i="1"/>
  <c r="AA252" i="1"/>
  <c r="AA206" i="1"/>
  <c r="AA249" i="1"/>
  <c r="AA79" i="1"/>
  <c r="AA7" i="1"/>
  <c r="AA100" i="1"/>
  <c r="AA76" i="1"/>
  <c r="AA176" i="1"/>
  <c r="AA27" i="1"/>
  <c r="AA234" i="1"/>
  <c r="AA36" i="1"/>
  <c r="AA198" i="1"/>
  <c r="AA23" i="1"/>
  <c r="AA95" i="1"/>
  <c r="AA127" i="1"/>
  <c r="AA151" i="1"/>
  <c r="AA258" i="1"/>
  <c r="AA216" i="1"/>
  <c r="AA262" i="1"/>
  <c r="AA59" i="1"/>
  <c r="AA78" i="1"/>
  <c r="AA52" i="1"/>
  <c r="AA60" i="1"/>
  <c r="AA215" i="1"/>
  <c r="AA11" i="1"/>
  <c r="AA40" i="1"/>
  <c r="AA282" i="1"/>
  <c r="AA65" i="1"/>
  <c r="AA94" i="1"/>
  <c r="AA111" i="1"/>
  <c r="AA287" i="1"/>
  <c r="AA190" i="1"/>
  <c r="AA210" i="1"/>
  <c r="AA113" i="1"/>
  <c r="AA212" i="1"/>
  <c r="AA16" i="1"/>
  <c r="AA8" i="1"/>
  <c r="AA187" i="1"/>
</calcChain>
</file>

<file path=xl/sharedStrings.xml><?xml version="1.0" encoding="utf-8"?>
<sst xmlns="http://schemas.openxmlformats.org/spreadsheetml/2006/main" count="1607" uniqueCount="457">
  <si>
    <t>Organization Name</t>
  </si>
  <si>
    <t>Project Title</t>
  </si>
  <si>
    <t>Statewide High Priority</t>
  </si>
  <si>
    <t>District Grant</t>
  </si>
  <si>
    <t>A</t>
  </si>
  <si>
    <t>NOVA</t>
  </si>
  <si>
    <t>Fairfax County</t>
  </si>
  <si>
    <t>Route 7 Widening (Phase I)</t>
  </si>
  <si>
    <t>X</t>
  </si>
  <si>
    <t>Route 7 Widening (Phase II)</t>
  </si>
  <si>
    <t>I-66/Route 28 Interchange Improvements</t>
  </si>
  <si>
    <t>Route 1 Widening (Mt Vernon Hwy to Napper Rd)</t>
  </si>
  <si>
    <t>Route 28 Widening (PW County Line to Old Centreville Road)</t>
  </si>
  <si>
    <t>Rte 286 Widening (Rte 123 to Rte 29)/Popes Head Rd Intrchg</t>
  </si>
  <si>
    <t>B</t>
  </si>
  <si>
    <t>Richmond</t>
  </si>
  <si>
    <t>Hanover County</t>
  </si>
  <si>
    <t>Sliding Hill Road - Widening (UPC 104957)</t>
  </si>
  <si>
    <t>Powhatan County</t>
  </si>
  <si>
    <t>Huguenot Trail (Rt. 711) Widening</t>
  </si>
  <si>
    <t>Hampton Roads</t>
  </si>
  <si>
    <t>City of Hampton</t>
  </si>
  <si>
    <t>Little Back River Rd Reconstruction w/New Peak Alt-Dir Lane</t>
  </si>
  <si>
    <t>Fredericksburg</t>
  </si>
  <si>
    <t>George Washington Regional Commission</t>
  </si>
  <si>
    <t>Expansion of Commuter Parking Lot East of Exit 140 on I-95</t>
  </si>
  <si>
    <t>Coliseum Drive Extension</t>
  </si>
  <si>
    <t>D</t>
  </si>
  <si>
    <t>Salem</t>
  </si>
  <si>
    <t>County of Bedford</t>
  </si>
  <si>
    <t>US 460 "S" Curves</t>
  </si>
  <si>
    <t>County of Spotsylvania</t>
  </si>
  <si>
    <t>Rt 606 West</t>
  </si>
  <si>
    <t>Rt 17, I95 Bridge to Hospital Blvd</t>
  </si>
  <si>
    <t>City of Richmond</t>
  </si>
  <si>
    <t>AI-95/I-64 Overlap - SB I-95 Franklin Street Off Ramp</t>
  </si>
  <si>
    <t>BI-95/I-64 Overlap NB I-95 Belvidere Acceleration Lane</t>
  </si>
  <si>
    <t>CI-95/I-64 Overlap: NB I-95 Deceleration Lane to Hermitage</t>
  </si>
  <si>
    <t>DI-95/I-64 Overlap: Roadway Lighting</t>
  </si>
  <si>
    <t>EI-95 and Maury Street Freight Interchange Improvements</t>
  </si>
  <si>
    <t>GI-95/I-64 Overlap: Broad Street Exit Improvements</t>
  </si>
  <si>
    <t>HUS1/US301 Freight Corridor Improvements</t>
  </si>
  <si>
    <t>IUS360 Hull Street Safety and Operations Improvements</t>
  </si>
  <si>
    <t>JUS60/SR161 Interchange Improvements</t>
  </si>
  <si>
    <t>NJames River Branch - Rail to Trail Greenway</t>
  </si>
  <si>
    <t>PUS250 Streetscape Project</t>
  </si>
  <si>
    <t>C</t>
  </si>
  <si>
    <t>Staunton</t>
  </si>
  <si>
    <t>City of Harrisonburg</t>
  </si>
  <si>
    <t>I-81 Exit 247 Improvements</t>
  </si>
  <si>
    <t>South Main Street and MLK Jr. Way Improvements</t>
  </si>
  <si>
    <t>Town of Christiansburg</t>
  </si>
  <si>
    <t>N Franklin St - Cambria St Intersection/N Franklin Corridor</t>
  </si>
  <si>
    <t>Hampton Roads Transportation Planning Organization</t>
  </si>
  <si>
    <t>I-64/I-264 Interchange Improvements</t>
  </si>
  <si>
    <t>Richmond Regional TPO</t>
  </si>
  <si>
    <t>ITS Low Bridge Warning System: I-95/I-64 Overlap</t>
  </si>
  <si>
    <t>N. Franklin Street - Peppers Ferry Road Connector Phase I</t>
  </si>
  <si>
    <t>Lynchburg</t>
  </si>
  <si>
    <t>Town of Farmville</t>
  </si>
  <si>
    <t>South Main/Milnwood Road Intersection Safety Improvements</t>
  </si>
  <si>
    <t>Tri-Cities MPO</t>
  </si>
  <si>
    <t>I-85 NB to I-95 SB - Tri-Cities MPO HB2 Priority 1</t>
  </si>
  <si>
    <t>N. Franklin Street - Peppers Ferry Road Connector Phase II</t>
  </si>
  <si>
    <t>I-95/Route 286 Northbound Flyover</t>
  </si>
  <si>
    <t>Hopewell</t>
  </si>
  <si>
    <t>Cedar Level Road Southern Segment</t>
  </si>
  <si>
    <t>Town of Herndon</t>
  </si>
  <si>
    <t>East Spring Street Widening Project (UPC 105521)</t>
  </si>
  <si>
    <t>City of Newport News</t>
  </si>
  <si>
    <t>Atkinson Boulevard</t>
  </si>
  <si>
    <t>Jefferson Avenue Widening Kings Ridge to Industrial Park</t>
  </si>
  <si>
    <t>Northern Virginia Transportation Commission</t>
  </si>
  <si>
    <t>VRE Gainesville-Haymarket Extension</t>
  </si>
  <si>
    <t>County of Chesterfield</t>
  </si>
  <si>
    <t>I-95/Route 10 Interchange Improvements</t>
  </si>
  <si>
    <t>Bristol</t>
  </si>
  <si>
    <t>County of Wythe</t>
  </si>
  <si>
    <t>Construct Auxiliary Lane I77 North Exit 32 onto I81 South</t>
  </si>
  <si>
    <t>City of Danville</t>
  </si>
  <si>
    <t>Mount Cross Road Widening Phase 1</t>
  </si>
  <si>
    <t>Construct Climbing Lane I77 North to Exit 32</t>
  </si>
  <si>
    <t>County of James City</t>
  </si>
  <si>
    <t>Longhill Road Improvements - Route 199 to Olde Towne Road</t>
  </si>
  <si>
    <t>Culpeper</t>
  </si>
  <si>
    <t>County of Albemarle</t>
  </si>
  <si>
    <t>I-64 and Rt. 250 Interchange (Exit 124)</t>
  </si>
  <si>
    <t>Stafford</t>
  </si>
  <si>
    <t>Stafford Route 1-Courthouse Area Corridor Road Improvements</t>
  </si>
  <si>
    <t>Roanoke Valley-Alleghany Regional Commission</t>
  </si>
  <si>
    <t>RTE 220 (Botetourt Road) - Reconstruction Phase 2</t>
  </si>
  <si>
    <t>RTE. 220 (Botetourt Road) - Reconstruction Phase 3</t>
  </si>
  <si>
    <t>Town of Leesburg</t>
  </si>
  <si>
    <t>Rte 15 Leesburg Bypass Interchange with Edwards Ferry Road</t>
  </si>
  <si>
    <t>Rt. 288 SB to Rt. 360 WB Off-Ramp Improvements</t>
  </si>
  <si>
    <t>288/Commonwealth Ctr Pkwy and Bailey Bridge Connector</t>
  </si>
  <si>
    <t>Meadowville Technology Parkway at I-295 Widening</t>
  </si>
  <si>
    <t>Warwick Blvd. Widening - Nettles Drive to Oyster Point Road</t>
  </si>
  <si>
    <t>Rte 15 (Leesburg Bypass) Interchange with Battlefield Pkwy</t>
  </si>
  <si>
    <t>Proffit Road Improvements</t>
  </si>
  <si>
    <t>Sunset Avenue Road Improvements</t>
  </si>
  <si>
    <t>Augusta</t>
  </si>
  <si>
    <t>Route 616 Safety Improvement Project</t>
  </si>
  <si>
    <t>SAWMPO</t>
  </si>
  <si>
    <t>VA 613/ VA 262 Diamond Interchange</t>
  </si>
  <si>
    <t>Town of Blacksburg</t>
  </si>
  <si>
    <t>North Main Intersection Improvements at 460 Bypass</t>
  </si>
  <si>
    <t>Essex County</t>
  </si>
  <si>
    <t>Route 17 Corridor Improvements</t>
  </si>
  <si>
    <t>City of Virginia Beach</t>
  </si>
  <si>
    <t>Laskin Road Bridge Replacement</t>
  </si>
  <si>
    <t>Centerville Turnpike - Phase III</t>
  </si>
  <si>
    <t>Elbow Road Extended Phase II-B</t>
  </si>
  <si>
    <t>Indian River Road Phase VII-A</t>
  </si>
  <si>
    <t>Town of Bluefield</t>
  </si>
  <si>
    <t>Leatherwood Lane</t>
  </si>
  <si>
    <t>I-81 Exit 220 and 221 Accel/Decl Lanes</t>
  </si>
  <si>
    <t>Appomattox County</t>
  </si>
  <si>
    <t>460/609 Turn Lanes</t>
  </si>
  <si>
    <t>I-81 Exit 222 Improvements</t>
  </si>
  <si>
    <t>Goochland County</t>
  </si>
  <si>
    <t>Rte. 288 / Rte. 250 Interchange</t>
  </si>
  <si>
    <t>Town of South Hill</t>
  </si>
  <si>
    <t>Raleigh Avenue Extension</t>
  </si>
  <si>
    <t>City of Galax</t>
  </si>
  <si>
    <t>Cranberry Road Improvements</t>
  </si>
  <si>
    <t>Town of Appomattox</t>
  </si>
  <si>
    <t>Old Courthouse Road Improvement Project</t>
  </si>
  <si>
    <t>City of Salem</t>
  </si>
  <si>
    <t>UPC 8753 East Main Street Route 460 Phase I</t>
  </si>
  <si>
    <t>Multimodal Improvements along Boulevard-Roanoke for Veterans</t>
  </si>
  <si>
    <t>County of Surry</t>
  </si>
  <si>
    <t>Intersection of Colonial Trail East and Route 617</t>
  </si>
  <si>
    <t>460/630 Turn Lanes</t>
  </si>
  <si>
    <t>Loudoun County</t>
  </si>
  <si>
    <t>1.	Northstar Boulevard (U.S. 50 to Shreveport Drive)</t>
  </si>
  <si>
    <t>2.	Route 659(Belmont Ridge Road) Bridge over Dulles Greenway</t>
  </si>
  <si>
    <t>Warwick Boulevard over Lake Maury Bridge Replacement</t>
  </si>
  <si>
    <t>Greater Lynchburg Transit Company</t>
  </si>
  <si>
    <t>Central Business District Circulator</t>
  </si>
  <si>
    <t>Town of Altavista</t>
  </si>
  <si>
    <t>Lynch Mill Road &amp; Altavista Elementary School</t>
  </si>
  <si>
    <t>Danville MPO</t>
  </si>
  <si>
    <t>Route 58-Route 311 Intersection Improvement</t>
  </si>
  <si>
    <t>Main Street and Lynch Mill Road Intersection</t>
  </si>
  <si>
    <t>Campbell</t>
  </si>
  <si>
    <t>Route 622, Lynbrook Road</t>
  </si>
  <si>
    <t>Route 501 Turn Lanes @ Route 633</t>
  </si>
  <si>
    <t>Roanoke Valley Transportation Planning Organization</t>
  </si>
  <si>
    <t>I-81 Northbound Auxiliary Lane from Exit 141 to 143</t>
  </si>
  <si>
    <t>Route 501 Passing Lanes</t>
  </si>
  <si>
    <t>Route 501 Shoulder Widening</t>
  </si>
  <si>
    <t>Central Virginia Metropolitan Planning Organization</t>
  </si>
  <si>
    <t>Waterlick Congestion and Safety Improvements</t>
  </si>
  <si>
    <t>Route 221 Congestion and Safety Improvements</t>
  </si>
  <si>
    <t>Roanoke River Greenway--Green Hill Park to Riverside Park</t>
  </si>
  <si>
    <t>I-64 EB Pavement Marking Improvements</t>
  </si>
  <si>
    <t>I-64 Extend Accel and Decel Lanes mm 203</t>
  </si>
  <si>
    <t>Route 10 (Bermuda Triangle Rd to Meadowville Rd) Superstreet</t>
  </si>
  <si>
    <t>Pittsylvania County</t>
  </si>
  <si>
    <t>Climax Road Improvements</t>
  </si>
  <si>
    <t>County of Charlotte</t>
  </si>
  <si>
    <t>Crafton Gates US 360/Rt.47 Intersection Improvements Project</t>
  </si>
  <si>
    <t>County of Lunenburg</t>
  </si>
  <si>
    <t>Route 675, Hardy Road Improvements Project</t>
  </si>
  <si>
    <t>Berry Hill Road Improvements</t>
  </si>
  <si>
    <t>Route 60 Relocation and Skiffes Creek Connector</t>
  </si>
  <si>
    <t>Route 105 (Fort Eustis Blvd) Bridge at the NN Reservoir</t>
  </si>
  <si>
    <t>Harpersville Rd/Saunders Rd. Widening Rt. 17 to City Line</t>
  </si>
  <si>
    <t>City of Charlottesville</t>
  </si>
  <si>
    <t>East High Streetscape Improvements</t>
  </si>
  <si>
    <t>I-64 Widening (I-295 to Exit 205 Bottoms Bridge)</t>
  </si>
  <si>
    <t>Town of Wise</t>
  </si>
  <si>
    <t>Route 23 Business (Norton Road) Reconstruction Phase 1</t>
  </si>
  <si>
    <t>Belvedere Street Interchange Safety Improvements</t>
  </si>
  <si>
    <t>I-195 Interchange Improvements at Laburnum Ave</t>
  </si>
  <si>
    <t>Rockbridge</t>
  </si>
  <si>
    <t>Route 631 Longhollow Rd</t>
  </si>
  <si>
    <t>County of Fauquier</t>
  </si>
  <si>
    <t>U.S. Route 15/17/29 Warrenton Interchange</t>
  </si>
  <si>
    <t>Warrenton Park and Ride Lot Expansion</t>
  </si>
  <si>
    <t>County of Warren</t>
  </si>
  <si>
    <t>Rte. 55 East/John Marshall Highway</t>
  </si>
  <si>
    <t>I-64 Peninsula Widening</t>
  </si>
  <si>
    <t>Seven Corners Ring Road Phase 1A Segment 1A</t>
  </si>
  <si>
    <t>County of King George</t>
  </si>
  <si>
    <t>Turn Lane Extension North Bound Dahlgren Naval Base</t>
  </si>
  <si>
    <t>Winchester-Frederick County MPO</t>
  </si>
  <si>
    <t>I-81 Exit 323 Accel/Decel Lane Extension</t>
  </si>
  <si>
    <t>Rte. 624/Happy Creek Rd.</t>
  </si>
  <si>
    <t>Town of Tazewell</t>
  </si>
  <si>
    <t>Market Street and East Riverside Drive Intersection Project</t>
  </si>
  <si>
    <t>I-95 and South Crater Road - MPO HB2 Priority 2</t>
  </si>
  <si>
    <t>I-64 Southside Widening including High Rise Bridge</t>
  </si>
  <si>
    <t>County of Rockingham</t>
  </si>
  <si>
    <t>US 33 West- Rawley Pike</t>
  </si>
  <si>
    <t>Henry County</t>
  </si>
  <si>
    <t>US 58 East Turn Lane Construction at US 58/220 By-Pass</t>
  </si>
  <si>
    <t>U.S. 220 Communications and Adaptive System Project</t>
  </si>
  <si>
    <t>VA 11- South Valley Pike</t>
  </si>
  <si>
    <t>County of Franklin</t>
  </si>
  <si>
    <t>Safety Improvements to Route 122 at Route 636 Intersection</t>
  </si>
  <si>
    <t>Culpeper County</t>
  </si>
  <si>
    <t>Brandy Station Park &amp; Ride Lot</t>
  </si>
  <si>
    <t>County of Accomack</t>
  </si>
  <si>
    <t>Route 602 Lee Street/Cemetery Road- Accomack County</t>
  </si>
  <si>
    <t>I-81 Exit 245 Improvements</t>
  </si>
  <si>
    <t>Town of Bridgewater</t>
  </si>
  <si>
    <t>Don Litten Parkway</t>
  </si>
  <si>
    <t>4. Waxpool Rd/Loudoun County Pkwy Intersection Improvements</t>
  </si>
  <si>
    <t>I-95 NB to I-85 SB Flyover Ramp - Tri-Cities MPO Priority 3</t>
  </si>
  <si>
    <t>Town of Vienna</t>
  </si>
  <si>
    <t>Maple Avenue and Park Street Traffic Signal Reconstruction</t>
  </si>
  <si>
    <t>Manassas</t>
  </si>
  <si>
    <t>Liberia Avenue Widening</t>
  </si>
  <si>
    <t>County of Northampton</t>
  </si>
  <si>
    <t>Cemetery Road - Northampton County</t>
  </si>
  <si>
    <t>I-64 Ramp Signalization at Ashland Road (Rte.623)</t>
  </si>
  <si>
    <t>Stafford Route 1 at Potomac Creek Drive</t>
  </si>
  <si>
    <t>Safety Improvements on Rte 1 @ Woodstock Ln and Telegraph Rd</t>
  </si>
  <si>
    <t>6. Route 9/Route 287 Roundabout</t>
  </si>
  <si>
    <t>County of Prince Edward</t>
  </si>
  <si>
    <t>US 460 at VA 307</t>
  </si>
  <si>
    <t>Pocahontas Trail, Route 60 Reconstruction</t>
  </si>
  <si>
    <t>City of Waynesboro</t>
  </si>
  <si>
    <t>Full Southern Corridor Project</t>
  </si>
  <si>
    <t>Full Southern Corridor Project - No Revenue Sharing</t>
  </si>
  <si>
    <t>Town of Clifton Forge</t>
  </si>
  <si>
    <t>Business Park Access Road with ARC support</t>
  </si>
  <si>
    <t>3. Prentice Drive Extension</t>
  </si>
  <si>
    <t>Town of Wytheville</t>
  </si>
  <si>
    <t>Connector Road Phase II</t>
  </si>
  <si>
    <t>US 15/VA 692 Intersection (Kingsville)</t>
  </si>
  <si>
    <t>5. Westwind Drive</t>
  </si>
  <si>
    <t>Oddfellows Road Segment B2</t>
  </si>
  <si>
    <t>Fredericksburg Area MPO</t>
  </si>
  <si>
    <t>UPC 101595 - Rappahannock River Crossing (Southbound)</t>
  </si>
  <si>
    <t>UPC 105510 - Rappahannock River Crossing (Northbound)</t>
  </si>
  <si>
    <t>New Commuter Parking Lot for Route 1 at Commonwealth Drive</t>
  </si>
  <si>
    <t>UPC  107714: VRE Brooke and Leeland Station Improvements</t>
  </si>
  <si>
    <t>Howardsville Turnpike- Rt. 610</t>
  </si>
  <si>
    <t>RTE 221 - INTERSECTION IMPROVEMENTS.</t>
  </si>
  <si>
    <t>VA 259 S- Mayland Road</t>
  </si>
  <si>
    <t>US 15/ VA 665 Intersection (Worsham)</t>
  </si>
  <si>
    <t>County of Roanoke</t>
  </si>
  <si>
    <t>Route 419 Widening, Safety, and Multimodal Improvements</t>
  </si>
  <si>
    <t>City of Roanoke</t>
  </si>
  <si>
    <t>10th Street Reconstruction</t>
  </si>
  <si>
    <t>City of Fairfax</t>
  </si>
  <si>
    <t>Government Center Parkway Extension</t>
  </si>
  <si>
    <t>City of Poquoson</t>
  </si>
  <si>
    <t>Route 171 Widening</t>
  </si>
  <si>
    <t>Middle Peninsula PDC</t>
  </si>
  <si>
    <t>Rappahannock Community College Site Access Improvements</t>
  </si>
  <si>
    <t>Sudley Road Third Lane</t>
  </si>
  <si>
    <t>Lila Drive / Route 115 Intersection Safety Improvements</t>
  </si>
  <si>
    <t>McVitty Road and Old Cave Spring Road Improvements</t>
  </si>
  <si>
    <t>Town of Abingdon</t>
  </si>
  <si>
    <t>I-81 at State Route 75 (Exit 17) Interchange Modifications</t>
  </si>
  <si>
    <t>Central Shenandoah PDC</t>
  </si>
  <si>
    <t>Interstate 81 Exit 213 Acceleration Lanes</t>
  </si>
  <si>
    <t>Route 311 / Route 419 Int. Safety &amp; Congestion Improvements</t>
  </si>
  <si>
    <t>City of Norfolk</t>
  </si>
  <si>
    <t>I-64/Northampton Boulevard Interchange Modifications</t>
  </si>
  <si>
    <t>Air Terminal Interchange with I-564 Intermodal Connector</t>
  </si>
  <si>
    <t>U.S. 58 Corridor Intersection Capacity &amp; Safety Improvements</t>
  </si>
  <si>
    <t>Norfolk Traffic Control System Platform Upgrade</t>
  </si>
  <si>
    <t>County of Halifax</t>
  </si>
  <si>
    <t>US 501 Passing Lanes and Shoulder Widening</t>
  </si>
  <si>
    <t>Southampton</t>
  </si>
  <si>
    <t>General Thomas Highway Signalization Project</t>
  </si>
  <si>
    <t>City of Fredericksburg</t>
  </si>
  <si>
    <t>Virginia Central Railway Trail Bridge</t>
  </si>
  <si>
    <t>County of Amherst</t>
  </si>
  <si>
    <t>Route 29 Business (Madison Heights) Sidewalk Extension</t>
  </si>
  <si>
    <t>13th Street/ Hollins Road Improvements</t>
  </si>
  <si>
    <t>County of Buckingham</t>
  </si>
  <si>
    <t>Intersection of W James Anderson Hwy &amp; S James River (60&amp;56)</t>
  </si>
  <si>
    <t>County of Fluvanna</t>
  </si>
  <si>
    <t>Rt. 53 Rt. 618 Roundabout</t>
  </si>
  <si>
    <t>Roundabout at the Intersection of US 15 and Route 53</t>
  </si>
  <si>
    <t>County of Westmoreland</t>
  </si>
  <si>
    <t>Rte 3 Passing Lanes Between Potomac Mills and Flat Iron</t>
  </si>
  <si>
    <t>City of Bristol</t>
  </si>
  <si>
    <t>Lee Highway Widening - Exit 5 Phase 1B</t>
  </si>
  <si>
    <t>Lee Highway Widening - Exit 5 Phase 2</t>
  </si>
  <si>
    <t>Business Park Access Road</t>
  </si>
  <si>
    <t>Northern Virginia Transportation Authority</t>
  </si>
  <si>
    <t>Transform66 Outside the Beltway</t>
  </si>
  <si>
    <t>Nelson County</t>
  </si>
  <si>
    <t>Route 29/655 Intersection Improvement</t>
  </si>
  <si>
    <t>Route 151/664 Turn Lane</t>
  </si>
  <si>
    <t>I-81 Widening from Exit 140 to 143</t>
  </si>
  <si>
    <t>Emmet Street Corridor Streetscape and Intersections</t>
  </si>
  <si>
    <t>University Drive Extension</t>
  </si>
  <si>
    <t>Charlottesville Albemarle MPO</t>
  </si>
  <si>
    <t>Interstate 64 - Exit 118</t>
  </si>
  <si>
    <t>County of Gloucester</t>
  </si>
  <si>
    <t>Intersection Improvements - Routes 17B/14/3</t>
  </si>
  <si>
    <t>Lifecore Drive Shared Use Path</t>
  </si>
  <si>
    <t>Hampton Roads Transit</t>
  </si>
  <si>
    <t>Regional Commuter Express Bus</t>
  </si>
  <si>
    <t>I-81 Auxiliary Lanes Exit 150 to Weigh Station &amp; Ramp Extens</t>
  </si>
  <si>
    <t>Lee County</t>
  </si>
  <si>
    <t>Route 58 Truck Climbing Lane</t>
  </si>
  <si>
    <t>Heartland Regional Business Park Entrance</t>
  </si>
  <si>
    <t>York County</t>
  </si>
  <si>
    <t>Route 17 Widening</t>
  </si>
  <si>
    <t>Valley View Boulevard Extension</t>
  </si>
  <si>
    <t>County of Prince George</t>
  </si>
  <si>
    <t>Route 460 &amp; Route 629/630 Intersection Improvement Project</t>
  </si>
  <si>
    <t>City of Alexandria</t>
  </si>
  <si>
    <t>Broadband Link for West Eisenhower Avenue</t>
  </si>
  <si>
    <t>Traffic Adaptive Signal Control</t>
  </si>
  <si>
    <t>King William</t>
  </si>
  <si>
    <t>Intersection Improvements - Rte 30/360</t>
  </si>
  <si>
    <t>Suffolk</t>
  </si>
  <si>
    <t>US Route 17/Shoulders Hill Intersection (UPC 69050)</t>
  </si>
  <si>
    <t>West Creek Parkway Signalization at Patterson Aveneue</t>
  </si>
  <si>
    <t>Route 10/58 Godwin Boulevard Park and Ride Lot</t>
  </si>
  <si>
    <t>County of Scott</t>
  </si>
  <si>
    <t>Moccasin Gap Bypass</t>
  </si>
  <si>
    <t>Route 58 Climbing Lane (Complete)</t>
  </si>
  <si>
    <t>US58/23 Access Management w/ Park &amp; Ride</t>
  </si>
  <si>
    <t>US58/23 Access Management</t>
  </si>
  <si>
    <t>Route 58 Climbing Lane (Partial)</t>
  </si>
  <si>
    <t>Town of Warrenton</t>
  </si>
  <si>
    <t>Broadview Avenue Access Management Improvements</t>
  </si>
  <si>
    <t>Louisa County</t>
  </si>
  <si>
    <t>Route 208 Upgrade UPC104110</t>
  </si>
  <si>
    <t>Patrick County</t>
  </si>
  <si>
    <t>Route 8 safety improvements</t>
  </si>
  <si>
    <t>County of Page</t>
  </si>
  <si>
    <t>Hwy 340 Improvement - Left Turn Lane</t>
  </si>
  <si>
    <t>Route 23 Business (Norton Road) Reconstruction - Phase II</t>
  </si>
  <si>
    <t>County of Wise</t>
  </si>
  <si>
    <t>Central High School Road</t>
  </si>
  <si>
    <t>Washington County</t>
  </si>
  <si>
    <t>Interstate 81 - Exit 19 Modifications</t>
  </si>
  <si>
    <t>Colonial Avenue Improvements</t>
  </si>
  <si>
    <t>Pedestrian Improvements on Route 17 SB at Gloucester Pt</t>
  </si>
  <si>
    <t>I-81 MM 166.7-169.4 Improvements</t>
  </si>
  <si>
    <t>Old Cameron Run Trail</t>
  </si>
  <si>
    <t>City of Falls Church</t>
  </si>
  <si>
    <t>Pedestrian Crossings</t>
  </si>
  <si>
    <t>Route 60 Sidewalk Extension</t>
  </si>
  <si>
    <t>County of Arlington</t>
  </si>
  <si>
    <t>Ballston-MU Metrorail Station West Entrance</t>
  </si>
  <si>
    <t>Carroll County</t>
  </si>
  <si>
    <t>Route 669 Connector Between Route 100 and US 58</t>
  </si>
  <si>
    <t>Town of Rocky Mount</t>
  </si>
  <si>
    <t>Intersection Realignment/Improvement: US 220 Business/SR 40</t>
  </si>
  <si>
    <t>County of Henrico</t>
  </si>
  <si>
    <t>Rte 6 Patterson Ave at Parham Rd Intersection Improvements</t>
  </si>
  <si>
    <t>Botetourt County</t>
  </si>
  <si>
    <t>I-81 Safety Improvements from MM 166.5-168.5</t>
  </si>
  <si>
    <t>Prince William County</t>
  </si>
  <si>
    <t>Widen Route 1 to Six Lanes - Marys Way to Featherstone Road</t>
  </si>
  <si>
    <t>Route 682 Woody's Lake Road</t>
  </si>
  <si>
    <t>Fontaine Avenue Streetscape Improvements</t>
  </si>
  <si>
    <t>Intersection 15 &amp; 636 (Shepards Corner)</t>
  </si>
  <si>
    <t>Town of Luray</t>
  </si>
  <si>
    <t>W. Main St. Bridge Rehab/Replacement Over Hawksbill Creek</t>
  </si>
  <si>
    <t>U.S. Route 58 Corridor Improvement Project</t>
  </si>
  <si>
    <t>Mount Cross Road Widening Phase 2</t>
  </si>
  <si>
    <t>City of Radford</t>
  </si>
  <si>
    <t>Tyler Avenue (Rt. 177) - East Main St. (Rt. 11)  Connector</t>
  </si>
  <si>
    <t>Bike/Ped Improvements on Rte 616 - Roaring Springs Road</t>
  </si>
  <si>
    <t>Pedestrian Improvements - Northern Rte 17/17B Intersection</t>
  </si>
  <si>
    <t>County of Isle of Wight</t>
  </si>
  <si>
    <t>Nike Park Road Extension from Reynolds Drive to US Route 17</t>
  </si>
  <si>
    <t>City of Chesapeake</t>
  </si>
  <si>
    <t>I-64 Southside Widening Including High Rise Bridge</t>
  </si>
  <si>
    <t>County of King &amp; Queen</t>
  </si>
  <si>
    <t>King and Queen County Business/Telework Center</t>
  </si>
  <si>
    <t>Route 869 and Route 844 Intersection Improvement</t>
  </si>
  <si>
    <t>Route 15 Improvement with Railroad Overpass</t>
  </si>
  <si>
    <t>Route 234 At Balls Ford Intrchng and Rel/Widen Balls Ford Rd</t>
  </si>
  <si>
    <t>Greater Roanoke Transit Company</t>
  </si>
  <si>
    <t>Transit Accessibility Improvement on Edgewood St.(Roanoke)</t>
  </si>
  <si>
    <t>U.S. Route 17 at U.S. 258 Intersection Capacity Improvements</t>
  </si>
  <si>
    <t>Orange Avenue Improvements</t>
  </si>
  <si>
    <t>Peninsula Regional Park and Ride Enhancement</t>
  </si>
  <si>
    <t>Deep Creek Atlantic Intracoastal Waterway Bridge Replacement</t>
  </si>
  <si>
    <t>Freeman Avenue/Norfolk Portsmouth Beltline Overpass</t>
  </si>
  <si>
    <t>Town of Big Stone Gap</t>
  </si>
  <si>
    <t>BSG No1 Project - Gilley Ave Shoulder and Ditch Improvements</t>
  </si>
  <si>
    <t>County of Cumberland</t>
  </si>
  <si>
    <t>Columbia Road (690) and Cartersville Road (45)</t>
  </si>
  <si>
    <t>Neabsco Mills Road Widening</t>
  </si>
  <si>
    <t>Route 52 North Spot Improvements</t>
  </si>
  <si>
    <t>Route 234 Bypass at Dumfries/PWP/Brentsville Rd Interchange</t>
  </si>
  <si>
    <t>County of Caroline</t>
  </si>
  <si>
    <t>UPC 106670-Widening of Route 639 Ladysmith Road</t>
  </si>
  <si>
    <t>Route 60 and Route 13 Intersection Improvement</t>
  </si>
  <si>
    <t>Route 1 &amp; 123 Interchange + Annapolis Way Connector</t>
  </si>
  <si>
    <t>Route 601, Buckshoal Road Safety Improvements</t>
  </si>
  <si>
    <t>Mills Godwin Bridge Widening Improvements</t>
  </si>
  <si>
    <t>Kings Highway Bridge Project</t>
  </si>
  <si>
    <t>Route 1/Jeff Davis Widening from Cardinal/Neabsco to Rte 234</t>
  </si>
  <si>
    <t>Telegraph Road/Summit School Road Widening and Extension</t>
  </si>
  <si>
    <t>University Boulevard Extension</t>
  </si>
  <si>
    <t>County of Frederick</t>
  </si>
  <si>
    <t>Route 37 Extension I-81 Exit 310 to Route 522</t>
  </si>
  <si>
    <t>Downtown Planning Opportunity Area</t>
  </si>
  <si>
    <t>County of Grayson</t>
  </si>
  <si>
    <t>Route 21 and 58 Intersection Radius Improvement</t>
  </si>
  <si>
    <t>Van Buren, New Road &amp; Bridge</t>
  </si>
  <si>
    <t>ART Service Restructuring and Expansion</t>
  </si>
  <si>
    <t>Tazewell County</t>
  </si>
  <si>
    <t>US Route 19/460 Intersection Improvements</t>
  </si>
  <si>
    <t>Modify I-95 SB Off Ramp At SR 784 Dale Boulevard</t>
  </si>
  <si>
    <t>Greene County</t>
  </si>
  <si>
    <t>Route 33 at Route 29 Ruckersville Road Improvement</t>
  </si>
  <si>
    <t>City of Petersburg</t>
  </si>
  <si>
    <t>I-85 NB to I-95 SB-Tri-Cities MPO HB2 Priority #1</t>
  </si>
  <si>
    <t>County of Russell</t>
  </si>
  <si>
    <t>Route 80</t>
  </si>
  <si>
    <t>Route 277 Widening and Access Management</t>
  </si>
  <si>
    <t>Fox Drive Turn Lane Improvement</t>
  </si>
  <si>
    <t>Route 11 North Improvements between Exit 317 and Rt 37</t>
  </si>
  <si>
    <t>Route 11 South at Apple Valley Road Turn lanes</t>
  </si>
  <si>
    <t>Route 234-Sudley Rd at Route 393-Campus Access Roundabout</t>
  </si>
  <si>
    <t>New River Valley MPO</t>
  </si>
  <si>
    <t>Route 460 at Franklin Street EB Ramp Construction</t>
  </si>
  <si>
    <t>I-81/Route 8 (Exit 114) Interchange Reconstruction</t>
  </si>
  <si>
    <t>TDM Strategies Serving the I-66 Corridor</t>
  </si>
  <si>
    <t>I-95 and South Crater Road-MPO HB2  Priority #2</t>
  </si>
  <si>
    <t>Route 607 Intersection Improvements at US Route 29</t>
  </si>
  <si>
    <t>W Broadway St and 21st Ave Intersection Improvements</t>
  </si>
  <si>
    <t>School Bus Road relocation to Chalklevel Road</t>
  </si>
  <si>
    <t>Petersburg Station Park and Ride Structured Lot</t>
  </si>
  <si>
    <t>Town of Dumfries</t>
  </si>
  <si>
    <t>Route 1 (Fraley Boulevard) Widening</t>
  </si>
  <si>
    <t>Area Type</t>
  </si>
  <si>
    <t>App ID</t>
  </si>
  <si>
    <t>Throughput Score</t>
  </si>
  <si>
    <t>Delay Score</t>
  </si>
  <si>
    <t>Crash Frequency Score</t>
  </si>
  <si>
    <t>Crash Rate Score</t>
  </si>
  <si>
    <t>Multimodal Access Score</t>
  </si>
  <si>
    <t>Air Quality Score</t>
  </si>
  <si>
    <t>Enviro Impact Score</t>
  </si>
  <si>
    <t>Econ Dev Support Score</t>
  </si>
  <si>
    <t>Intermodal Access Score</t>
  </si>
  <si>
    <t>Travel Time Reliability Score</t>
  </si>
  <si>
    <t>Land Use Score</t>
  </si>
  <si>
    <t>Score Divided by Total Cost</t>
  </si>
  <si>
    <t>Score Divided by HB2 Cost</t>
  </si>
  <si>
    <t>District</t>
  </si>
  <si>
    <t>Project  Benefit Score</t>
  </si>
  <si>
    <t>Access to Jobs</t>
  </si>
  <si>
    <t>Disadvantaged Access to Jobs</t>
  </si>
  <si>
    <t>Total Project $</t>
  </si>
  <si>
    <t>HB2 Request $</t>
  </si>
  <si>
    <t>State Rank</t>
  </si>
  <si>
    <t>District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</si>
</sst>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5" fontId="0" fillId="0" borderId="1" xfId="2" applyNumberFormat="1" applyFont="1" applyBorder="1" applyAlignment="1">
      <alignment vertical="center"/>
    </xf>
    <xf numFmtId="165" fontId="0" fillId="0" borderId="1" xfId="2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2" fontId="2" fillId="10" borderId="1" xfId="0" applyNumberFormat="1" applyFont="1" applyFill="1" applyBorder="1" applyAlignment="1">
      <alignment vertical="center"/>
    </xf>
    <xf numFmtId="2" fontId="2" fillId="1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14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8"/>
  <sheetViews>
    <sheetView tabSelected="1" zoomScaleNormal="100" workbookViewId="0">
      <pane xSplit="1" ySplit="1" topLeftCell="F263" activePane="bottomRight" state="frozen"/>
      <selection pane="topRight" activeCell="B1" sqref="B1"/>
      <selection pane="bottomLeft" activeCell="A2" sqref="A2"/>
      <selection pane="bottomRight" activeCell="S267" sqref="S267"/>
    </sheetView>
  </sheetViews>
  <sheetFormatPr defaultColWidth="9.1796875" defaultRowHeight="14.5" outlineLevelCol="1" x14ac:dyDescent="0.35"/>
  <cols>
    <col min="1" max="1" width="5" style="6" customWidth="1"/>
    <col min="2" max="2" width="5.1796875" style="8" customWidth="1"/>
    <col min="3" max="3" width="15.54296875" style="6" customWidth="1"/>
    <col min="4" max="4" width="25.81640625" style="7" customWidth="1"/>
    <col min="5" max="5" width="46.54296875" style="7" customWidth="1"/>
    <col min="6" max="6" width="9.81640625" style="8" customWidth="1" outlineLevel="1"/>
    <col min="7" max="7" width="7.81640625" style="8" customWidth="1" outlineLevel="1"/>
    <col min="8" max="8" width="11.81640625" style="6" customWidth="1" outlineLevel="1"/>
    <col min="9" max="9" width="7.7265625" style="6" customWidth="1" outlineLevel="1" collapsed="1"/>
    <col min="10" max="10" width="11" style="6" customWidth="1" outlineLevel="1" collapsed="1"/>
    <col min="11" max="11" width="8.26953125" style="6" customWidth="1" outlineLevel="1" collapsed="1"/>
    <col min="12" max="12" width="9.1796875" style="6" customWidth="1" outlineLevel="1"/>
    <col min="13" max="13" width="13.7265625" style="6" customWidth="1" outlineLevel="1"/>
    <col min="14" max="14" width="11.1796875" style="6" customWidth="1" outlineLevel="1" collapsed="1"/>
    <col min="15" max="15" width="10.453125" style="6" customWidth="1" outlineLevel="1" collapsed="1"/>
    <col min="16" max="16" width="9" style="6" customWidth="1" outlineLevel="1" collapsed="1"/>
    <col min="17" max="17" width="11.81640625" style="6" customWidth="1" outlineLevel="1" collapsed="1"/>
    <col min="18" max="18" width="11.26953125" style="6" customWidth="1" outlineLevel="1" collapsed="1"/>
    <col min="19" max="19" width="13" style="6" customWidth="1" outlineLevel="1" collapsed="1"/>
    <col min="20" max="20" width="9.453125" style="6" customWidth="1" outlineLevel="1" collapsed="1"/>
    <col min="21" max="21" width="9.453125" style="6" customWidth="1"/>
    <col min="22" max="22" width="15.54296875" style="6" customWidth="1" outlineLevel="1"/>
    <col min="23" max="23" width="14" style="6" customWidth="1"/>
    <col min="24" max="24" width="14" style="6" customWidth="1" outlineLevel="1"/>
    <col min="25" max="25" width="13.26953125" style="6" customWidth="1"/>
    <col min="26" max="26" width="6.1796875" style="16" customWidth="1"/>
    <col min="27" max="27" width="7.1796875" style="6" customWidth="1"/>
    <col min="28" max="16384" width="9.1796875" style="6"/>
  </cols>
  <sheetData>
    <row r="1" spans="1:27" s="1" customFormat="1" ht="43.5" customHeight="1" x14ac:dyDescent="0.35">
      <c r="A1" s="2" t="s">
        <v>435</v>
      </c>
      <c r="B1" s="2" t="s">
        <v>434</v>
      </c>
      <c r="C1" s="2" t="s">
        <v>449</v>
      </c>
      <c r="D1" s="2" t="s">
        <v>0</v>
      </c>
      <c r="E1" s="2" t="s">
        <v>1</v>
      </c>
      <c r="F1" s="2" t="s">
        <v>2</v>
      </c>
      <c r="G1" s="2" t="s">
        <v>3</v>
      </c>
      <c r="H1" s="25" t="s">
        <v>436</v>
      </c>
      <c r="I1" s="25" t="s">
        <v>437</v>
      </c>
      <c r="J1" s="26" t="s">
        <v>438</v>
      </c>
      <c r="K1" s="26" t="s">
        <v>439</v>
      </c>
      <c r="L1" s="17" t="s">
        <v>451</v>
      </c>
      <c r="M1" s="17" t="s">
        <v>452</v>
      </c>
      <c r="N1" s="17" t="s">
        <v>440</v>
      </c>
      <c r="O1" s="27" t="s">
        <v>441</v>
      </c>
      <c r="P1" s="27" t="s">
        <v>442</v>
      </c>
      <c r="Q1" s="28" t="s">
        <v>443</v>
      </c>
      <c r="R1" s="28" t="s">
        <v>444</v>
      </c>
      <c r="S1" s="28" t="s">
        <v>445</v>
      </c>
      <c r="T1" s="11" t="s">
        <v>446</v>
      </c>
      <c r="U1" s="12" t="s">
        <v>450</v>
      </c>
      <c r="V1" s="2" t="s">
        <v>453</v>
      </c>
      <c r="W1" s="12" t="s">
        <v>447</v>
      </c>
      <c r="X1" s="2" t="s">
        <v>454</v>
      </c>
      <c r="Y1" s="12" t="s">
        <v>448</v>
      </c>
      <c r="Z1" s="14" t="s">
        <v>455</v>
      </c>
      <c r="AA1" s="2" t="s">
        <v>456</v>
      </c>
    </row>
    <row r="2" spans="1:27" x14ac:dyDescent="0.35">
      <c r="A2" s="3">
        <v>520</v>
      </c>
      <c r="B2" s="5" t="s">
        <v>27</v>
      </c>
      <c r="C2" s="3" t="s">
        <v>58</v>
      </c>
      <c r="D2" s="4" t="s">
        <v>140</v>
      </c>
      <c r="E2" s="4" t="s">
        <v>141</v>
      </c>
      <c r="F2" s="5"/>
      <c r="G2" s="5" t="s">
        <v>8</v>
      </c>
      <c r="H2" s="21">
        <v>0</v>
      </c>
      <c r="I2" s="21">
        <v>2.2328499999999999E-4</v>
      </c>
      <c r="J2" s="22">
        <v>0</v>
      </c>
      <c r="K2" s="22">
        <v>0</v>
      </c>
      <c r="L2" s="18">
        <v>0</v>
      </c>
      <c r="M2" s="18">
        <v>0</v>
      </c>
      <c r="N2" s="18">
        <v>0</v>
      </c>
      <c r="O2" s="23">
        <v>0</v>
      </c>
      <c r="P2" s="23">
        <v>28.80580883</v>
      </c>
      <c r="Q2" s="19"/>
      <c r="R2" s="20">
        <v>0.459361362</v>
      </c>
      <c r="S2" s="20">
        <v>0.52284847899999998</v>
      </c>
      <c r="T2" s="24"/>
      <c r="U2" s="13">
        <v>1.5090562949999999</v>
      </c>
      <c r="V2" s="9">
        <v>150454</v>
      </c>
      <c r="W2" s="13">
        <v>100.3001778</v>
      </c>
      <c r="X2" s="10">
        <v>150454</v>
      </c>
      <c r="Y2" s="13">
        <v>100.3001778</v>
      </c>
      <c r="Z2" s="15">
        <f t="shared" ref="Z2:Z65" si="0">_xlfn.RANK.EQ(Y2,Y:Y)</f>
        <v>1</v>
      </c>
      <c r="AA2" s="5">
        <f t="array" aca="1" ref="AA2" ca="1">MATCH(Y2,LARGE(IF($C$2:$C$288=C2,$Y$2:$Y$288),ROW(INDIRECT("1:"&amp;COUNTIF($C$2:$C$288,C2)))),0)</f>
        <v>1</v>
      </c>
    </row>
    <row r="3" spans="1:27" x14ac:dyDescent="0.35">
      <c r="A3" s="3">
        <v>719</v>
      </c>
      <c r="B3" s="5" t="s">
        <v>4</v>
      </c>
      <c r="C3" s="3" t="s">
        <v>5</v>
      </c>
      <c r="D3" s="4" t="s">
        <v>343</v>
      </c>
      <c r="E3" s="4" t="s">
        <v>404</v>
      </c>
      <c r="F3" s="5" t="s">
        <v>8</v>
      </c>
      <c r="G3" s="5" t="s">
        <v>8</v>
      </c>
      <c r="H3" s="21">
        <v>0</v>
      </c>
      <c r="I3" s="21">
        <v>0</v>
      </c>
      <c r="J3" s="22">
        <v>0</v>
      </c>
      <c r="K3" s="22">
        <v>0</v>
      </c>
      <c r="L3" s="18">
        <v>0</v>
      </c>
      <c r="M3" s="18">
        <v>0</v>
      </c>
      <c r="N3" s="18">
        <v>0</v>
      </c>
      <c r="O3" s="23">
        <v>0</v>
      </c>
      <c r="P3" s="23">
        <v>0.36509438</v>
      </c>
      <c r="Q3" s="19">
        <v>0.47695507500000001</v>
      </c>
      <c r="R3" s="20">
        <v>0</v>
      </c>
      <c r="S3" s="20">
        <v>0</v>
      </c>
      <c r="T3" s="24">
        <v>27.75142464</v>
      </c>
      <c r="U3" s="13">
        <v>5.5828483000000002</v>
      </c>
      <c r="V3" s="9">
        <v>800000</v>
      </c>
      <c r="W3" s="13">
        <v>69.785603739999999</v>
      </c>
      <c r="X3" s="10">
        <v>800000</v>
      </c>
      <c r="Y3" s="13">
        <v>69.785603739999999</v>
      </c>
      <c r="Z3" s="15">
        <f t="shared" si="0"/>
        <v>2</v>
      </c>
      <c r="AA3" s="5">
        <f t="array" aca="1" ref="AA3" ca="1">MATCH(Y3,LARGE(IF($C$2:$C$288=C3,$Y$2:$Y$288),ROW(INDIRECT("1:"&amp;COUNTIF($C$2:$C$288,C3)))),0)</f>
        <v>1</v>
      </c>
    </row>
    <row r="4" spans="1:27" x14ac:dyDescent="0.35">
      <c r="A4" s="3">
        <v>741</v>
      </c>
      <c r="B4" s="5" t="s">
        <v>4</v>
      </c>
      <c r="C4" s="3" t="s">
        <v>5</v>
      </c>
      <c r="D4" s="4" t="s">
        <v>346</v>
      </c>
      <c r="E4" s="4" t="s">
        <v>426</v>
      </c>
      <c r="F4" s="5"/>
      <c r="G4" s="5" t="s">
        <v>8</v>
      </c>
      <c r="H4" s="21">
        <v>0</v>
      </c>
      <c r="I4" s="21">
        <v>0</v>
      </c>
      <c r="J4" s="22">
        <v>0</v>
      </c>
      <c r="K4" s="22">
        <v>0</v>
      </c>
      <c r="L4" s="18">
        <v>0</v>
      </c>
      <c r="M4" s="18">
        <v>0</v>
      </c>
      <c r="N4" s="18">
        <v>0</v>
      </c>
      <c r="O4" s="23">
        <v>0</v>
      </c>
      <c r="P4" s="23">
        <v>0.15316624300000001</v>
      </c>
      <c r="Q4" s="19"/>
      <c r="R4" s="20">
        <v>0</v>
      </c>
      <c r="S4" s="20">
        <v>0</v>
      </c>
      <c r="T4" s="24">
        <v>16.283945769999999</v>
      </c>
      <c r="U4" s="13">
        <v>3.2644474649999999</v>
      </c>
      <c r="V4" s="9">
        <v>500000</v>
      </c>
      <c r="W4" s="13">
        <v>65.288949299999999</v>
      </c>
      <c r="X4" s="10">
        <v>500000</v>
      </c>
      <c r="Y4" s="13">
        <v>65.288949299999999</v>
      </c>
      <c r="Z4" s="15">
        <f t="shared" si="0"/>
        <v>3</v>
      </c>
      <c r="AA4" s="5">
        <f t="array" aca="1" ref="AA4" ca="1">MATCH(Y4,LARGE(IF($C$2:$C$288=C4,$Y$2:$Y$288),ROW(INDIRECT("1:"&amp;COUNTIF($C$2:$C$288,C4)))),0)</f>
        <v>2</v>
      </c>
    </row>
    <row r="5" spans="1:27" x14ac:dyDescent="0.35">
      <c r="A5" s="3">
        <v>579</v>
      </c>
      <c r="B5" s="5" t="s">
        <v>27</v>
      </c>
      <c r="C5" s="3" t="s">
        <v>58</v>
      </c>
      <c r="D5" s="4" t="s">
        <v>221</v>
      </c>
      <c r="E5" s="4" t="s">
        <v>222</v>
      </c>
      <c r="F5" s="5" t="s">
        <v>8</v>
      </c>
      <c r="G5" s="5" t="s">
        <v>8</v>
      </c>
      <c r="H5" s="21">
        <v>0</v>
      </c>
      <c r="I5" s="21">
        <v>4.5021500000000001E-4</v>
      </c>
      <c r="J5" s="22">
        <v>11.637931030000001</v>
      </c>
      <c r="K5" s="22">
        <v>100</v>
      </c>
      <c r="L5" s="18">
        <v>0</v>
      </c>
      <c r="M5" s="18">
        <v>0</v>
      </c>
      <c r="N5" s="18">
        <v>0</v>
      </c>
      <c r="O5" s="23">
        <v>0</v>
      </c>
      <c r="P5" s="23">
        <v>7.9263106999999999E-2</v>
      </c>
      <c r="Q5" s="19"/>
      <c r="R5" s="20">
        <v>0.93249438399999995</v>
      </c>
      <c r="S5" s="20">
        <v>0.627418174</v>
      </c>
      <c r="T5" s="24"/>
      <c r="U5" s="13">
        <v>16.858869200000001</v>
      </c>
      <c r="V5" s="9">
        <v>2744657</v>
      </c>
      <c r="W5" s="13">
        <v>61.424320780000002</v>
      </c>
      <c r="X5" s="10">
        <v>2744657</v>
      </c>
      <c r="Y5" s="13">
        <v>61.424320780000002</v>
      </c>
      <c r="Z5" s="15">
        <f t="shared" si="0"/>
        <v>4</v>
      </c>
      <c r="AA5" s="5">
        <f t="array" aca="1" ref="AA5" ca="1">MATCH(Y5,LARGE(IF($C$2:$C$288=C5,$Y$2:$Y$288),ROW(INDIRECT("1:"&amp;COUNTIF($C$2:$C$288,C5)))),0)</f>
        <v>2</v>
      </c>
    </row>
    <row r="6" spans="1:27" x14ac:dyDescent="0.35">
      <c r="A6" s="3">
        <v>461</v>
      </c>
      <c r="B6" s="5" t="s">
        <v>14</v>
      </c>
      <c r="C6" s="3" t="s">
        <v>15</v>
      </c>
      <c r="D6" s="4" t="s">
        <v>55</v>
      </c>
      <c r="E6" s="4" t="s">
        <v>56</v>
      </c>
      <c r="F6" s="5" t="s">
        <v>8</v>
      </c>
      <c r="G6" s="5"/>
      <c r="H6" s="21">
        <v>0</v>
      </c>
      <c r="I6" s="21">
        <v>0</v>
      </c>
      <c r="J6" s="22">
        <v>1.5086206900000001</v>
      </c>
      <c r="K6" s="22">
        <v>3.0370081E-2</v>
      </c>
      <c r="L6" s="18">
        <v>0</v>
      </c>
      <c r="M6" s="18">
        <v>0</v>
      </c>
      <c r="N6" s="18">
        <v>0</v>
      </c>
      <c r="O6" s="23">
        <v>0</v>
      </c>
      <c r="P6" s="23">
        <v>9.6062549999999997E-2</v>
      </c>
      <c r="Q6" s="19">
        <v>0.71561776300000002</v>
      </c>
      <c r="R6" s="20">
        <v>60.022631429999997</v>
      </c>
      <c r="S6" s="20">
        <v>21.75049671</v>
      </c>
      <c r="T6" s="24">
        <v>10.45048143</v>
      </c>
      <c r="U6" s="13">
        <v>4.5605496050000003</v>
      </c>
      <c r="V6" s="9">
        <v>822140</v>
      </c>
      <c r="W6" s="13">
        <v>55.471691010000001</v>
      </c>
      <c r="X6" s="10">
        <v>822140</v>
      </c>
      <c r="Y6" s="13">
        <v>55.471691010000001</v>
      </c>
      <c r="Z6" s="15">
        <f t="shared" si="0"/>
        <v>5</v>
      </c>
      <c r="AA6" s="5">
        <f t="array" aca="1" ref="AA6" ca="1">MATCH(Y6,LARGE(IF($C$2:$C$288=C6,$Y$2:$Y$288),ROW(INDIRECT("1:"&amp;COUNTIF($C$2:$C$288,C6)))),0)</f>
        <v>1</v>
      </c>
    </row>
    <row r="7" spans="1:27" x14ac:dyDescent="0.35">
      <c r="A7" s="3">
        <v>617</v>
      </c>
      <c r="B7" s="5" t="s">
        <v>4</v>
      </c>
      <c r="C7" s="3" t="s">
        <v>23</v>
      </c>
      <c r="D7" s="4" t="s">
        <v>271</v>
      </c>
      <c r="E7" s="4" t="s">
        <v>272</v>
      </c>
      <c r="F7" s="5"/>
      <c r="G7" s="5" t="s">
        <v>8</v>
      </c>
      <c r="H7" s="21">
        <v>4.3057084000000002E-2</v>
      </c>
      <c r="I7" s="21">
        <v>0</v>
      </c>
      <c r="J7" s="22">
        <v>0</v>
      </c>
      <c r="K7" s="22">
        <v>0</v>
      </c>
      <c r="L7" s="18">
        <v>0</v>
      </c>
      <c r="M7" s="18">
        <v>0</v>
      </c>
      <c r="N7" s="18">
        <v>4.8882693999999997E-2</v>
      </c>
      <c r="O7" s="23">
        <v>3.8339367999999999E-2</v>
      </c>
      <c r="P7" s="23">
        <v>7.7721011000000007E-2</v>
      </c>
      <c r="Q7" s="19">
        <v>8.7093940000000005E-3</v>
      </c>
      <c r="R7" s="20">
        <v>0</v>
      </c>
      <c r="S7" s="20">
        <v>0</v>
      </c>
      <c r="T7" s="24">
        <v>4.2307427789999998</v>
      </c>
      <c r="U7" s="13">
        <v>0.86336718099999998</v>
      </c>
      <c r="V7" s="9">
        <v>160000</v>
      </c>
      <c r="W7" s="13">
        <v>53.960448829999997</v>
      </c>
      <c r="X7" s="10">
        <v>160000</v>
      </c>
      <c r="Y7" s="13">
        <v>53.960448829999997</v>
      </c>
      <c r="Z7" s="15">
        <f t="shared" si="0"/>
        <v>6</v>
      </c>
      <c r="AA7" s="5">
        <f t="array" aca="1" ref="AA7" ca="1">MATCH(Y7,LARGE(IF($C$2:$C$288=C7,$Y$2:$Y$288),ROW(INDIRECT("1:"&amp;COUNTIF($C$2:$C$288,C7)))),0)</f>
        <v>1</v>
      </c>
    </row>
    <row r="8" spans="1:27" ht="29" x14ac:dyDescent="0.35">
      <c r="A8" s="3">
        <v>745</v>
      </c>
      <c r="B8" s="5" t="s">
        <v>46</v>
      </c>
      <c r="C8" s="3" t="s">
        <v>15</v>
      </c>
      <c r="D8" s="4" t="s">
        <v>65</v>
      </c>
      <c r="E8" s="4" t="s">
        <v>429</v>
      </c>
      <c r="F8" s="5"/>
      <c r="G8" s="5" t="s">
        <v>8</v>
      </c>
      <c r="H8" s="21">
        <v>0</v>
      </c>
      <c r="I8" s="21">
        <v>0</v>
      </c>
      <c r="J8" s="22">
        <v>1.9396551719999999</v>
      </c>
      <c r="K8" s="22">
        <v>11.97448913</v>
      </c>
      <c r="L8" s="18">
        <v>0</v>
      </c>
      <c r="M8" s="18">
        <v>0</v>
      </c>
      <c r="N8" s="18">
        <v>0</v>
      </c>
      <c r="O8" s="23">
        <v>0</v>
      </c>
      <c r="P8" s="23">
        <v>11.498218720000001</v>
      </c>
      <c r="Q8" s="19"/>
      <c r="R8" s="20">
        <v>0</v>
      </c>
      <c r="S8" s="20">
        <v>2.26567674</v>
      </c>
      <c r="T8" s="24"/>
      <c r="U8" s="13">
        <v>2.4274628109999998</v>
      </c>
      <c r="V8" s="9">
        <v>500000</v>
      </c>
      <c r="W8" s="13">
        <v>48.549256219999997</v>
      </c>
      <c r="X8" s="10">
        <v>500000</v>
      </c>
      <c r="Y8" s="13">
        <v>48.549256219999997</v>
      </c>
      <c r="Z8" s="15">
        <f t="shared" si="0"/>
        <v>7</v>
      </c>
      <c r="AA8" s="5">
        <f t="array" aca="1" ref="AA8" ca="1">MATCH(Y8,LARGE(IF($C$2:$C$288=C8,$Y$2:$Y$288),ROW(INDIRECT("1:"&amp;COUNTIF($C$2:$C$288,C8)))),0)</f>
        <v>2</v>
      </c>
    </row>
    <row r="9" spans="1:27" x14ac:dyDescent="0.35">
      <c r="A9" s="3">
        <v>672</v>
      </c>
      <c r="B9" s="5" t="s">
        <v>4</v>
      </c>
      <c r="C9" s="3" t="s">
        <v>5</v>
      </c>
      <c r="D9" s="4" t="s">
        <v>343</v>
      </c>
      <c r="E9" s="4" t="s">
        <v>344</v>
      </c>
      <c r="F9" s="5" t="s">
        <v>8</v>
      </c>
      <c r="G9" s="5" t="s">
        <v>8</v>
      </c>
      <c r="H9" s="21">
        <v>5.6967036999999998E-2</v>
      </c>
      <c r="I9" s="21">
        <v>0</v>
      </c>
      <c r="J9" s="22">
        <v>3.2327586209999999</v>
      </c>
      <c r="K9" s="22">
        <v>2.1042127640000001</v>
      </c>
      <c r="L9" s="18">
        <v>0</v>
      </c>
      <c r="M9" s="18">
        <v>0</v>
      </c>
      <c r="N9" s="18">
        <v>3.2337328999999998E-2</v>
      </c>
      <c r="O9" s="23">
        <v>3.8043916999999997E-2</v>
      </c>
      <c r="P9" s="23">
        <v>0.32237885399999999</v>
      </c>
      <c r="Q9" s="19">
        <v>0.57180601499999995</v>
      </c>
      <c r="R9" s="20">
        <v>0</v>
      </c>
      <c r="S9" s="20">
        <v>0</v>
      </c>
      <c r="T9" s="24">
        <v>22.794360390000001</v>
      </c>
      <c r="U9" s="13">
        <v>4.7412593840000001</v>
      </c>
      <c r="V9" s="9">
        <v>1000000</v>
      </c>
      <c r="W9" s="13">
        <v>47.41259384</v>
      </c>
      <c r="X9" s="10">
        <v>1000000</v>
      </c>
      <c r="Y9" s="13">
        <v>47.41259384</v>
      </c>
      <c r="Z9" s="15">
        <f t="shared" si="0"/>
        <v>8</v>
      </c>
      <c r="AA9" s="5">
        <f t="array" aca="1" ref="AA9" ca="1">MATCH(Y9,LARGE(IF($C$2:$C$288=C9,$Y$2:$Y$288),ROW(INDIRECT("1:"&amp;COUNTIF($C$2:$C$288,C9)))),0)</f>
        <v>3</v>
      </c>
    </row>
    <row r="10" spans="1:27" x14ac:dyDescent="0.35">
      <c r="A10" s="3">
        <v>724</v>
      </c>
      <c r="B10" s="5" t="s">
        <v>4</v>
      </c>
      <c r="C10" s="3" t="s">
        <v>5</v>
      </c>
      <c r="D10" s="4" t="s">
        <v>356</v>
      </c>
      <c r="E10" s="4" t="s">
        <v>411</v>
      </c>
      <c r="F10" s="5" t="s">
        <v>8</v>
      </c>
      <c r="G10" s="5" t="s">
        <v>8</v>
      </c>
      <c r="H10" s="21">
        <v>0</v>
      </c>
      <c r="I10" s="21">
        <v>0</v>
      </c>
      <c r="J10" s="22">
        <v>3.0172413790000001</v>
      </c>
      <c r="K10" s="22">
        <v>4.2518113580000003</v>
      </c>
      <c r="L10" s="18">
        <v>0</v>
      </c>
      <c r="M10" s="18">
        <v>0</v>
      </c>
      <c r="N10" s="18">
        <v>0</v>
      </c>
      <c r="O10" s="23">
        <v>0</v>
      </c>
      <c r="P10" s="23">
        <v>100</v>
      </c>
      <c r="Q10" s="19"/>
      <c r="R10" s="20">
        <v>1.150698682</v>
      </c>
      <c r="S10" s="20">
        <v>9.6915193980000005</v>
      </c>
      <c r="T10" s="24">
        <v>0</v>
      </c>
      <c r="U10" s="13">
        <v>5.2901484989999998</v>
      </c>
      <c r="V10" s="9">
        <v>1684000</v>
      </c>
      <c r="W10" s="13">
        <v>31.414183489999999</v>
      </c>
      <c r="X10" s="10">
        <v>1136857</v>
      </c>
      <c r="Y10" s="13">
        <v>46.53310398</v>
      </c>
      <c r="Z10" s="15">
        <f t="shared" si="0"/>
        <v>9</v>
      </c>
      <c r="AA10" s="5">
        <f t="array" aca="1" ref="AA10" ca="1">MATCH(Y10,LARGE(IF($C$2:$C$288=C10,$Y$2:$Y$288),ROW(INDIRECT("1:"&amp;COUNTIF($C$2:$C$288,C10)))),0)</f>
        <v>4</v>
      </c>
    </row>
    <row r="11" spans="1:27" x14ac:dyDescent="0.35">
      <c r="A11" s="3">
        <v>616</v>
      </c>
      <c r="B11" s="5" t="s">
        <v>27</v>
      </c>
      <c r="C11" s="3" t="s">
        <v>20</v>
      </c>
      <c r="D11" s="4" t="s">
        <v>269</v>
      </c>
      <c r="E11" s="4" t="s">
        <v>270</v>
      </c>
      <c r="F11" s="5"/>
      <c r="G11" s="5" t="s">
        <v>8</v>
      </c>
      <c r="H11" s="21">
        <v>0</v>
      </c>
      <c r="I11" s="21">
        <v>0</v>
      </c>
      <c r="J11" s="22">
        <v>4.5258620690000004</v>
      </c>
      <c r="K11" s="22">
        <v>11.25862293</v>
      </c>
      <c r="L11" s="18">
        <v>0</v>
      </c>
      <c r="M11" s="18">
        <v>0</v>
      </c>
      <c r="N11" s="18">
        <v>0</v>
      </c>
      <c r="O11" s="23">
        <v>0</v>
      </c>
      <c r="P11" s="23">
        <v>0.14282410000000001</v>
      </c>
      <c r="Q11" s="19">
        <v>1.7763157890000001</v>
      </c>
      <c r="R11" s="20">
        <v>1.557727737</v>
      </c>
      <c r="S11" s="20">
        <v>0.38342221799999998</v>
      </c>
      <c r="T11" s="24"/>
      <c r="U11" s="13">
        <v>2.8837207679999999</v>
      </c>
      <c r="V11" s="9">
        <v>650000</v>
      </c>
      <c r="W11" s="13">
        <v>44.364934890000001</v>
      </c>
      <c r="X11" s="10">
        <v>650000</v>
      </c>
      <c r="Y11" s="13">
        <v>44.364934890000001</v>
      </c>
      <c r="Z11" s="15">
        <f t="shared" si="0"/>
        <v>10</v>
      </c>
      <c r="AA11" s="5">
        <f t="array" aca="1" ref="AA11" ca="1">MATCH(Y11,LARGE(IF($C$2:$C$288=C11,$Y$2:$Y$288),ROW(INDIRECT("1:"&amp;COUNTIF($C$2:$C$288,C11)))),0)</f>
        <v>1</v>
      </c>
    </row>
    <row r="12" spans="1:27" ht="29" x14ac:dyDescent="0.35">
      <c r="A12" s="3">
        <v>735</v>
      </c>
      <c r="B12" s="5" t="s">
        <v>46</v>
      </c>
      <c r="C12" s="3" t="s">
        <v>47</v>
      </c>
      <c r="D12" s="4" t="s">
        <v>402</v>
      </c>
      <c r="E12" s="4" t="s">
        <v>420</v>
      </c>
      <c r="F12" s="5"/>
      <c r="G12" s="5" t="s">
        <v>8</v>
      </c>
      <c r="H12" s="21">
        <v>0</v>
      </c>
      <c r="I12" s="21">
        <v>0.30645176400000002</v>
      </c>
      <c r="J12" s="22">
        <v>6.0344827590000003</v>
      </c>
      <c r="K12" s="22">
        <v>9.2455204129999995</v>
      </c>
      <c r="L12" s="18">
        <v>9.3736525000000001E-2</v>
      </c>
      <c r="M12" s="18">
        <v>7.3935010000000002E-3</v>
      </c>
      <c r="N12" s="18">
        <v>0</v>
      </c>
      <c r="O12" s="23">
        <v>0</v>
      </c>
      <c r="P12" s="23">
        <v>5.7317199999999999E-2</v>
      </c>
      <c r="Q12" s="19">
        <v>3.1874060150000001</v>
      </c>
      <c r="R12" s="20">
        <v>11.630625719999999</v>
      </c>
      <c r="S12" s="20">
        <v>23.841890620000001</v>
      </c>
      <c r="T12" s="24"/>
      <c r="U12" s="13">
        <v>4.2020170119999998</v>
      </c>
      <c r="V12" s="9">
        <v>2500755</v>
      </c>
      <c r="W12" s="13">
        <v>16.802993539999999</v>
      </c>
      <c r="X12" s="10">
        <v>1078947</v>
      </c>
      <c r="Y12" s="13">
        <v>38.945536820000001</v>
      </c>
      <c r="Z12" s="15">
        <f t="shared" si="0"/>
        <v>11</v>
      </c>
      <c r="AA12" s="5">
        <f t="array" aca="1" ref="AA12" ca="1">MATCH(Y12,LARGE(IF($C$2:$C$288=C12,$Y$2:$Y$288),ROW(INDIRECT("1:"&amp;COUNTIF($C$2:$C$288,C12)))),0)</f>
        <v>1</v>
      </c>
    </row>
    <row r="13" spans="1:27" ht="29" x14ac:dyDescent="0.35">
      <c r="A13" s="3">
        <v>696</v>
      </c>
      <c r="B13" s="5" t="s">
        <v>14</v>
      </c>
      <c r="C13" s="3" t="s">
        <v>28</v>
      </c>
      <c r="D13" s="4" t="s">
        <v>378</v>
      </c>
      <c r="E13" s="4" t="s">
        <v>379</v>
      </c>
      <c r="F13" s="5" t="s">
        <v>8</v>
      </c>
      <c r="G13" s="5"/>
      <c r="H13" s="21">
        <v>1.6600510999999998E-2</v>
      </c>
      <c r="I13" s="21">
        <v>0</v>
      </c>
      <c r="J13" s="22">
        <v>1.724137931</v>
      </c>
      <c r="K13" s="22">
        <v>6.4514729490000002</v>
      </c>
      <c r="L13" s="18">
        <v>0</v>
      </c>
      <c r="M13" s="18">
        <v>0</v>
      </c>
      <c r="N13" s="18">
        <v>3.1410924E-2</v>
      </c>
      <c r="O13" s="23">
        <v>7.3908059999999998E-3</v>
      </c>
      <c r="P13" s="23">
        <v>5.6673069999999999E-2</v>
      </c>
      <c r="Q13" s="19"/>
      <c r="R13" s="20">
        <v>0</v>
      </c>
      <c r="S13" s="20">
        <v>0</v>
      </c>
      <c r="T13" s="24">
        <v>8.8268323839999994</v>
      </c>
      <c r="U13" s="13">
        <v>1.233529603</v>
      </c>
      <c r="V13" s="9">
        <v>350811.25</v>
      </c>
      <c r="W13" s="13">
        <v>35.162201979999999</v>
      </c>
      <c r="X13" s="10">
        <v>350811.25</v>
      </c>
      <c r="Y13" s="13">
        <v>35.162201979999999</v>
      </c>
      <c r="Z13" s="15">
        <f t="shared" si="0"/>
        <v>12</v>
      </c>
      <c r="AA13" s="5">
        <f t="array" aca="1" ref="AA13" ca="1">MATCH(Y13,LARGE(IF($C$2:$C$288=C13,$Y$2:$Y$288),ROW(INDIRECT("1:"&amp;COUNTIF($C$2:$C$288,C13)))),0)</f>
        <v>1</v>
      </c>
    </row>
    <row r="14" spans="1:27" x14ac:dyDescent="0.35">
      <c r="A14" s="3">
        <v>652</v>
      </c>
      <c r="B14" s="5" t="s">
        <v>4</v>
      </c>
      <c r="C14" s="3" t="s">
        <v>20</v>
      </c>
      <c r="D14" s="4" t="s">
        <v>316</v>
      </c>
      <c r="E14" s="4" t="s">
        <v>319</v>
      </c>
      <c r="F14" s="5" t="s">
        <v>8</v>
      </c>
      <c r="G14" s="5" t="s">
        <v>8</v>
      </c>
      <c r="H14" s="21">
        <v>5.6662639000000001E-2</v>
      </c>
      <c r="I14" s="21">
        <v>0.30699504500000002</v>
      </c>
      <c r="J14" s="22">
        <v>29.741379309999999</v>
      </c>
      <c r="K14" s="22">
        <v>0.104125992</v>
      </c>
      <c r="L14" s="18">
        <v>1.6203085370000001</v>
      </c>
      <c r="M14" s="18">
        <v>1.98755876</v>
      </c>
      <c r="N14" s="18">
        <v>0.10721512499999999</v>
      </c>
      <c r="O14" s="23">
        <v>6.3067720999999993E-2</v>
      </c>
      <c r="P14" s="23">
        <v>5.4793485000000003E-2</v>
      </c>
      <c r="Q14" s="19">
        <v>0.50029920100000003</v>
      </c>
      <c r="R14" s="20">
        <v>11.519534330000001</v>
      </c>
      <c r="S14" s="20">
        <v>0</v>
      </c>
      <c r="T14" s="24">
        <v>2.5019650229999999</v>
      </c>
      <c r="U14" s="13">
        <v>1.673121981</v>
      </c>
      <c r="V14" s="9">
        <v>1130000</v>
      </c>
      <c r="W14" s="13">
        <v>14.806389210000001</v>
      </c>
      <c r="X14" s="10">
        <v>603594.31999999995</v>
      </c>
      <c r="Y14" s="13">
        <v>27.71931287</v>
      </c>
      <c r="Z14" s="15">
        <f t="shared" si="0"/>
        <v>13</v>
      </c>
      <c r="AA14" s="5">
        <f t="array" aca="1" ref="AA14" ca="1">MATCH(Y14,LARGE(IF($C$2:$C$288=C14,$Y$2:$Y$288),ROW(INDIRECT("1:"&amp;COUNTIF($C$2:$C$288,C14)))),0)</f>
        <v>2</v>
      </c>
    </row>
    <row r="15" spans="1:27" ht="43.5" x14ac:dyDescent="0.35">
      <c r="A15" s="3">
        <v>560</v>
      </c>
      <c r="B15" s="5" t="s">
        <v>14</v>
      </c>
      <c r="C15" s="3" t="s">
        <v>28</v>
      </c>
      <c r="D15" s="4" t="s">
        <v>148</v>
      </c>
      <c r="E15" s="4" t="s">
        <v>198</v>
      </c>
      <c r="F15" s="5" t="s">
        <v>8</v>
      </c>
      <c r="G15" s="5"/>
      <c r="H15" s="21">
        <v>0</v>
      </c>
      <c r="I15" s="21">
        <v>4.3347307000000002E-2</v>
      </c>
      <c r="J15" s="22">
        <v>1.077586207</v>
      </c>
      <c r="K15" s="22">
        <v>5.6401579E-2</v>
      </c>
      <c r="L15" s="18">
        <v>1.5746910999999999E-2</v>
      </c>
      <c r="M15" s="18">
        <v>9.3894149999999999E-3</v>
      </c>
      <c r="N15" s="18">
        <v>0</v>
      </c>
      <c r="O15" s="23">
        <v>0.18019070500000001</v>
      </c>
      <c r="P15" s="23">
        <v>0.33920397200000002</v>
      </c>
      <c r="Q15" s="19">
        <v>0.24703383500000001</v>
      </c>
      <c r="R15" s="20">
        <v>13.728049499999999</v>
      </c>
      <c r="S15" s="20">
        <v>4.3919272190000003</v>
      </c>
      <c r="T15" s="24">
        <v>2.5380231869999998</v>
      </c>
      <c r="U15" s="13">
        <v>1.1536965159999999</v>
      </c>
      <c r="V15" s="9">
        <v>422500</v>
      </c>
      <c r="W15" s="13">
        <v>27.30642641</v>
      </c>
      <c r="X15" s="10">
        <v>422500</v>
      </c>
      <c r="Y15" s="13">
        <v>27.30642641</v>
      </c>
      <c r="Z15" s="15">
        <f t="shared" si="0"/>
        <v>14</v>
      </c>
      <c r="AA15" s="5">
        <f t="array" aca="1" ref="AA15" ca="1">MATCH(Y15,LARGE(IF($C$2:$C$288=C15,$Y$2:$Y$288),ROW(INDIRECT("1:"&amp;COUNTIF($C$2:$C$288,C15)))),0)</f>
        <v>2</v>
      </c>
    </row>
    <row r="16" spans="1:27" x14ac:dyDescent="0.35">
      <c r="A16" s="3">
        <v>736</v>
      </c>
      <c r="B16" s="5" t="s">
        <v>46</v>
      </c>
      <c r="C16" s="3" t="s">
        <v>47</v>
      </c>
      <c r="D16" s="4" t="s">
        <v>402</v>
      </c>
      <c r="E16" s="4" t="s">
        <v>421</v>
      </c>
      <c r="F16" s="5"/>
      <c r="G16" s="5" t="s">
        <v>8</v>
      </c>
      <c r="H16" s="21">
        <v>0</v>
      </c>
      <c r="I16" s="21">
        <v>0</v>
      </c>
      <c r="J16" s="22">
        <v>1.077586207</v>
      </c>
      <c r="K16" s="22">
        <v>5.7616382489999998</v>
      </c>
      <c r="L16" s="18">
        <v>0</v>
      </c>
      <c r="M16" s="18">
        <v>0</v>
      </c>
      <c r="N16" s="18">
        <v>0</v>
      </c>
      <c r="O16" s="23">
        <v>0</v>
      </c>
      <c r="P16" s="23">
        <v>5.6627074999999999E-2</v>
      </c>
      <c r="Q16" s="19">
        <v>0.65596133199999995</v>
      </c>
      <c r="R16" s="20">
        <v>3.450871899</v>
      </c>
      <c r="S16" s="20">
        <v>4.4616403499999997</v>
      </c>
      <c r="T16" s="24"/>
      <c r="U16" s="13">
        <v>1.3517542229999999</v>
      </c>
      <c r="V16" s="9">
        <v>514704</v>
      </c>
      <c r="W16" s="13">
        <v>26.26274952</v>
      </c>
      <c r="X16" s="10">
        <v>514704</v>
      </c>
      <c r="Y16" s="13">
        <v>26.26274952</v>
      </c>
      <c r="Z16" s="15">
        <f t="shared" si="0"/>
        <v>15</v>
      </c>
      <c r="AA16" s="5">
        <f t="array" aca="1" ref="AA16" ca="1">MATCH(Y16,LARGE(IF($C$2:$C$288=C16,$Y$2:$Y$288),ROW(INDIRECT("1:"&amp;COUNTIF($C$2:$C$288,C16)))),0)</f>
        <v>2</v>
      </c>
    </row>
    <row r="17" spans="1:27" x14ac:dyDescent="0.35">
      <c r="A17" s="3">
        <v>647</v>
      </c>
      <c r="B17" s="5" t="s">
        <v>4</v>
      </c>
      <c r="C17" s="3" t="s">
        <v>5</v>
      </c>
      <c r="D17" s="4" t="s">
        <v>311</v>
      </c>
      <c r="E17" s="4" t="s">
        <v>312</v>
      </c>
      <c r="F17" s="5" t="s">
        <v>8</v>
      </c>
      <c r="G17" s="5" t="s">
        <v>8</v>
      </c>
      <c r="H17" s="21">
        <v>0</v>
      </c>
      <c r="I17" s="21">
        <v>0</v>
      </c>
      <c r="J17" s="22">
        <v>0.86206896600000005</v>
      </c>
      <c r="K17" s="22">
        <v>0.21259056800000001</v>
      </c>
      <c r="L17" s="18">
        <v>0</v>
      </c>
      <c r="M17" s="18">
        <v>0</v>
      </c>
      <c r="N17" s="18">
        <v>0</v>
      </c>
      <c r="O17" s="23">
        <v>0</v>
      </c>
      <c r="P17" s="23">
        <v>7.4746277E-2</v>
      </c>
      <c r="Q17" s="19">
        <v>0.46992481200000003</v>
      </c>
      <c r="R17" s="20">
        <v>0.81191585200000005</v>
      </c>
      <c r="S17" s="20">
        <v>9.4586775420000002</v>
      </c>
      <c r="T17" s="24">
        <v>12.194389859999999</v>
      </c>
      <c r="U17" s="13">
        <v>2.5862854529999999</v>
      </c>
      <c r="V17" s="9">
        <v>1000000</v>
      </c>
      <c r="W17" s="13">
        <v>25.86285453</v>
      </c>
      <c r="X17" s="10">
        <v>1000000</v>
      </c>
      <c r="Y17" s="13">
        <v>25.86285453</v>
      </c>
      <c r="Z17" s="15">
        <f t="shared" si="0"/>
        <v>16</v>
      </c>
      <c r="AA17" s="5">
        <f t="array" aca="1" ref="AA17" ca="1">MATCH(Y17,LARGE(IF($C$2:$C$288=C17,$Y$2:$Y$288),ROW(INDIRECT("1:"&amp;COUNTIF($C$2:$C$288,C17)))),0)</f>
        <v>5</v>
      </c>
    </row>
    <row r="18" spans="1:27" x14ac:dyDescent="0.35">
      <c r="A18" s="3">
        <v>629</v>
      </c>
      <c r="B18" s="5" t="s">
        <v>46</v>
      </c>
      <c r="C18" s="3" t="s">
        <v>58</v>
      </c>
      <c r="D18" s="4" t="s">
        <v>289</v>
      </c>
      <c r="E18" s="4" t="s">
        <v>290</v>
      </c>
      <c r="F18" s="5"/>
      <c r="G18" s="5" t="s">
        <v>8</v>
      </c>
      <c r="H18" s="21">
        <v>0</v>
      </c>
      <c r="I18" s="21">
        <v>2.3077600000000001E-5</v>
      </c>
      <c r="J18" s="22">
        <v>2.5862068969999998</v>
      </c>
      <c r="K18" s="22">
        <v>6.6857564319999998</v>
      </c>
      <c r="L18" s="18">
        <v>7.1725599999999999E-4</v>
      </c>
      <c r="M18" s="18">
        <v>1.259879E-3</v>
      </c>
      <c r="N18" s="18">
        <v>0</v>
      </c>
      <c r="O18" s="23">
        <v>5.7083869000000002E-2</v>
      </c>
      <c r="P18" s="23">
        <v>29.68551064</v>
      </c>
      <c r="Q18" s="19"/>
      <c r="R18" s="20">
        <v>3.9128345750000002</v>
      </c>
      <c r="S18" s="20">
        <v>1.46397574</v>
      </c>
      <c r="T18" s="24"/>
      <c r="U18" s="13">
        <v>2.91513797</v>
      </c>
      <c r="V18" s="9">
        <v>1133329</v>
      </c>
      <c r="W18" s="13">
        <v>25.72190397</v>
      </c>
      <c r="X18" s="10">
        <v>1133329</v>
      </c>
      <c r="Y18" s="13">
        <v>25.72190397</v>
      </c>
      <c r="Z18" s="15">
        <f t="shared" si="0"/>
        <v>17</v>
      </c>
      <c r="AA18" s="5">
        <f t="array" aca="1" ref="AA18" ca="1">MATCH(Y18,LARGE(IF($C$2:$C$288=C18,$Y$2:$Y$288),ROW(INDIRECT("1:"&amp;COUNTIF($C$2:$C$288,C18)))),0)</f>
        <v>3</v>
      </c>
    </row>
    <row r="19" spans="1:27" x14ac:dyDescent="0.35">
      <c r="A19" s="3">
        <v>722</v>
      </c>
      <c r="B19" s="5" t="s">
        <v>4</v>
      </c>
      <c r="C19" s="3" t="s">
        <v>5</v>
      </c>
      <c r="D19" s="4" t="s">
        <v>346</v>
      </c>
      <c r="E19" s="4" t="s">
        <v>408</v>
      </c>
      <c r="F19" s="5"/>
      <c r="G19" s="5" t="s">
        <v>8</v>
      </c>
      <c r="H19" s="21">
        <v>0.31522577099999999</v>
      </c>
      <c r="I19" s="21">
        <v>0.39448194399999997</v>
      </c>
      <c r="J19" s="22">
        <v>8.6206896549999996</v>
      </c>
      <c r="K19" s="22">
        <v>0.121480325</v>
      </c>
      <c r="L19" s="18">
        <v>9.2560502039999992</v>
      </c>
      <c r="M19" s="18">
        <v>7.6893207080000003</v>
      </c>
      <c r="N19" s="18">
        <v>0.59645952499999999</v>
      </c>
      <c r="O19" s="23">
        <v>0.210515126</v>
      </c>
      <c r="P19" s="23">
        <v>0.132397348</v>
      </c>
      <c r="Q19" s="19"/>
      <c r="R19" s="20">
        <v>0</v>
      </c>
      <c r="S19" s="20">
        <v>3.1092056189999999</v>
      </c>
      <c r="T19" s="24">
        <v>48.272941639999999</v>
      </c>
      <c r="U19" s="13">
        <v>11.37516265</v>
      </c>
      <c r="V19" s="9">
        <v>4500000</v>
      </c>
      <c r="W19" s="13">
        <v>25.278139230000001</v>
      </c>
      <c r="X19" s="10">
        <v>4500000</v>
      </c>
      <c r="Y19" s="13">
        <v>25.278139230000001</v>
      </c>
      <c r="Z19" s="15">
        <f t="shared" si="0"/>
        <v>18</v>
      </c>
      <c r="AA19" s="5">
        <f t="array" aca="1" ref="AA19" ca="1">MATCH(Y19,LARGE(IF($C$2:$C$288=C19,$Y$2:$Y$288),ROW(INDIRECT("1:"&amp;COUNTIF($C$2:$C$288,C19)))),0)</f>
        <v>6</v>
      </c>
    </row>
    <row r="20" spans="1:27" x14ac:dyDescent="0.35">
      <c r="A20" s="3">
        <v>496</v>
      </c>
      <c r="B20" s="5" t="s">
        <v>27</v>
      </c>
      <c r="C20" s="3" t="s">
        <v>23</v>
      </c>
      <c r="D20" s="4" t="s">
        <v>107</v>
      </c>
      <c r="E20" s="4" t="s">
        <v>108</v>
      </c>
      <c r="F20" s="5" t="s">
        <v>8</v>
      </c>
      <c r="G20" s="5" t="s">
        <v>8</v>
      </c>
      <c r="H20" s="21">
        <v>0</v>
      </c>
      <c r="I20" s="21">
        <v>3.2112210000000002E-3</v>
      </c>
      <c r="J20" s="22">
        <v>9.0517241380000009</v>
      </c>
      <c r="K20" s="22">
        <v>1.830882034</v>
      </c>
      <c r="L20" s="18">
        <v>1.8875200000000001E-4</v>
      </c>
      <c r="M20" s="18">
        <v>4.3101100000000002E-4</v>
      </c>
      <c r="N20" s="18">
        <v>0</v>
      </c>
      <c r="O20" s="23">
        <v>0</v>
      </c>
      <c r="P20" s="23">
        <v>0.20773003700000001</v>
      </c>
      <c r="Q20" s="19"/>
      <c r="R20" s="20">
        <v>5.4174649129999999</v>
      </c>
      <c r="S20" s="20">
        <v>5.437624177</v>
      </c>
      <c r="T20" s="24"/>
      <c r="U20" s="13">
        <v>2.4028241430000001</v>
      </c>
      <c r="V20" s="9">
        <v>1000000</v>
      </c>
      <c r="W20" s="13">
        <v>24.028241430000001</v>
      </c>
      <c r="X20" s="10">
        <v>1000000</v>
      </c>
      <c r="Y20" s="13">
        <v>24.028241430000001</v>
      </c>
      <c r="Z20" s="15">
        <f t="shared" si="0"/>
        <v>19</v>
      </c>
      <c r="AA20" s="5">
        <f t="array" aca="1" ref="AA20" ca="1">MATCH(Y20,LARGE(IF($C$2:$C$288=C20,$Y$2:$Y$288),ROW(INDIRECT("1:"&amp;COUNTIF($C$2:$C$288,C20)))),0)</f>
        <v>2</v>
      </c>
    </row>
    <row r="21" spans="1:27" x14ac:dyDescent="0.35">
      <c r="A21" s="3">
        <v>575</v>
      </c>
      <c r="B21" s="5" t="s">
        <v>14</v>
      </c>
      <c r="C21" s="3" t="s">
        <v>15</v>
      </c>
      <c r="D21" s="4" t="s">
        <v>120</v>
      </c>
      <c r="E21" s="4" t="s">
        <v>217</v>
      </c>
      <c r="F21" s="5"/>
      <c r="G21" s="5" t="s">
        <v>8</v>
      </c>
      <c r="H21" s="21">
        <v>0</v>
      </c>
      <c r="I21" s="21">
        <v>5.5041980000000001E-3</v>
      </c>
      <c r="J21" s="22">
        <v>3.0172413790000001</v>
      </c>
      <c r="K21" s="22">
        <v>11.77491431</v>
      </c>
      <c r="L21" s="18">
        <v>4.6407710000000001E-3</v>
      </c>
      <c r="M21" s="18">
        <v>4.0448799999999999E-4</v>
      </c>
      <c r="N21" s="18">
        <v>0</v>
      </c>
      <c r="O21" s="23">
        <v>0</v>
      </c>
      <c r="P21" s="23">
        <v>1.4714939600000001</v>
      </c>
      <c r="Q21" s="19">
        <v>0.169172932</v>
      </c>
      <c r="R21" s="20">
        <v>2.9161489540000001</v>
      </c>
      <c r="S21" s="20">
        <v>0</v>
      </c>
      <c r="T21" s="24">
        <v>1.2061554329999999</v>
      </c>
      <c r="U21" s="13">
        <v>1.811481675</v>
      </c>
      <c r="V21" s="9">
        <v>766837</v>
      </c>
      <c r="W21" s="13">
        <v>23.62277349</v>
      </c>
      <c r="X21" s="10">
        <v>766837</v>
      </c>
      <c r="Y21" s="13">
        <v>23.62277349</v>
      </c>
      <c r="Z21" s="15">
        <f t="shared" si="0"/>
        <v>20</v>
      </c>
      <c r="AA21" s="5">
        <f t="array" aca="1" ref="AA21" ca="1">MATCH(Y21,LARGE(IF($C$2:$C$288=C21,$Y$2:$Y$288),ROW(INDIRECT("1:"&amp;COUNTIF($C$2:$C$288,C21)))),0)</f>
        <v>3</v>
      </c>
    </row>
    <row r="22" spans="1:27" ht="29" x14ac:dyDescent="0.35">
      <c r="A22" s="3">
        <v>611</v>
      </c>
      <c r="B22" s="5" t="s">
        <v>4</v>
      </c>
      <c r="C22" s="3" t="s">
        <v>20</v>
      </c>
      <c r="D22" s="4" t="s">
        <v>262</v>
      </c>
      <c r="E22" s="4" t="s">
        <v>265</v>
      </c>
      <c r="F22" s="5"/>
      <c r="G22" s="5" t="s">
        <v>8</v>
      </c>
      <c r="H22" s="21">
        <v>0.44965233999999998</v>
      </c>
      <c r="I22" s="21">
        <v>2.3308658999999999E-2</v>
      </c>
      <c r="J22" s="22">
        <v>1.724137931</v>
      </c>
      <c r="K22" s="22">
        <v>0.90676385100000001</v>
      </c>
      <c r="L22" s="18">
        <v>0</v>
      </c>
      <c r="M22" s="18">
        <v>0</v>
      </c>
      <c r="N22" s="18">
        <v>0.131040034</v>
      </c>
      <c r="O22" s="23">
        <v>4.6249423999999997E-2</v>
      </c>
      <c r="P22" s="23">
        <v>11.18231246</v>
      </c>
      <c r="Q22" s="19"/>
      <c r="R22" s="20">
        <v>0.78980468699999995</v>
      </c>
      <c r="S22" s="20">
        <v>5.1002126250000002</v>
      </c>
      <c r="T22" s="24">
        <v>22.618810180000001</v>
      </c>
      <c r="U22" s="13">
        <v>5.3202102739999999</v>
      </c>
      <c r="V22" s="9">
        <v>2336605</v>
      </c>
      <c r="W22" s="13">
        <v>22.768975820000001</v>
      </c>
      <c r="X22" s="10">
        <v>2336605</v>
      </c>
      <c r="Y22" s="13">
        <v>22.768975820000001</v>
      </c>
      <c r="Z22" s="15">
        <f t="shared" si="0"/>
        <v>21</v>
      </c>
      <c r="AA22" s="5">
        <f t="array" aca="1" ref="AA22" ca="1">MATCH(Y22,LARGE(IF($C$2:$C$288=C22,$Y$2:$Y$288),ROW(INDIRECT("1:"&amp;COUNTIF($C$2:$C$288,C22)))),0)</f>
        <v>3</v>
      </c>
    </row>
    <row r="23" spans="1:27" x14ac:dyDescent="0.35">
      <c r="A23" s="3">
        <v>693</v>
      </c>
      <c r="B23" s="5" t="s">
        <v>27</v>
      </c>
      <c r="C23" s="3" t="s">
        <v>58</v>
      </c>
      <c r="D23" s="4" t="s">
        <v>159</v>
      </c>
      <c r="E23" s="4" t="s">
        <v>375</v>
      </c>
      <c r="F23" s="5"/>
      <c r="G23" s="5" t="s">
        <v>8</v>
      </c>
      <c r="H23" s="21">
        <v>0.144186697</v>
      </c>
      <c r="I23" s="21">
        <v>0.28176479100000001</v>
      </c>
      <c r="J23" s="22">
        <v>0</v>
      </c>
      <c r="K23" s="22">
        <v>0</v>
      </c>
      <c r="L23" s="18">
        <v>5.0333700000000004E-6</v>
      </c>
      <c r="M23" s="18">
        <v>1.3261899999999999E-5</v>
      </c>
      <c r="N23" s="18">
        <v>0</v>
      </c>
      <c r="O23" s="23">
        <v>0</v>
      </c>
      <c r="P23" s="23">
        <v>100</v>
      </c>
      <c r="Q23" s="19"/>
      <c r="R23" s="20">
        <v>0</v>
      </c>
      <c r="S23" s="20">
        <v>0</v>
      </c>
      <c r="T23" s="24"/>
      <c r="U23" s="13">
        <v>5.0212984250000003</v>
      </c>
      <c r="V23" s="9">
        <v>2244201</v>
      </c>
      <c r="W23" s="13">
        <v>22.374548560000001</v>
      </c>
      <c r="X23" s="10">
        <v>2244201</v>
      </c>
      <c r="Y23" s="13">
        <v>22.374548560000001</v>
      </c>
      <c r="Z23" s="15">
        <f t="shared" si="0"/>
        <v>22</v>
      </c>
      <c r="AA23" s="5">
        <f t="array" aca="1" ref="AA23" ca="1">MATCH(Y23,LARGE(IF($C$2:$C$288=C23,$Y$2:$Y$288),ROW(INDIRECT("1:"&amp;COUNTIF($C$2:$C$288,C23)))),0)</f>
        <v>4</v>
      </c>
    </row>
    <row r="24" spans="1:27" ht="29" x14ac:dyDescent="0.35">
      <c r="A24" s="3">
        <v>528</v>
      </c>
      <c r="B24" s="5" t="s">
        <v>46</v>
      </c>
      <c r="C24" s="3" t="s">
        <v>58</v>
      </c>
      <c r="D24" s="4" t="s">
        <v>152</v>
      </c>
      <c r="E24" s="4" t="s">
        <v>153</v>
      </c>
      <c r="F24" s="5" t="s">
        <v>8</v>
      </c>
      <c r="G24" s="5"/>
      <c r="H24" s="21">
        <v>2.2945629090000002</v>
      </c>
      <c r="I24" s="21">
        <v>0.33120798699999998</v>
      </c>
      <c r="J24" s="22">
        <v>4.3103448279999999</v>
      </c>
      <c r="K24" s="22">
        <v>7.1369690659999998</v>
      </c>
      <c r="L24" s="18">
        <v>1.1662328E-2</v>
      </c>
      <c r="M24" s="18">
        <v>3.9387800000000002E-3</v>
      </c>
      <c r="N24" s="18">
        <v>0</v>
      </c>
      <c r="O24" s="23">
        <v>0</v>
      </c>
      <c r="P24" s="23">
        <v>100</v>
      </c>
      <c r="Q24" s="19">
        <v>2.4545113E-2</v>
      </c>
      <c r="R24" s="20">
        <v>0.52867871600000005</v>
      </c>
      <c r="S24" s="20">
        <v>5.8782111610000003</v>
      </c>
      <c r="T24" s="24"/>
      <c r="U24" s="13">
        <v>6.9538196030000003</v>
      </c>
      <c r="V24" s="9">
        <v>3233297</v>
      </c>
      <c r="W24" s="13">
        <v>21.50690024</v>
      </c>
      <c r="X24" s="10">
        <v>3233297</v>
      </c>
      <c r="Y24" s="13">
        <v>21.50690024</v>
      </c>
      <c r="Z24" s="15">
        <f t="shared" si="0"/>
        <v>23</v>
      </c>
      <c r="AA24" s="5">
        <f t="array" aca="1" ref="AA24" ca="1">MATCH(Y24,LARGE(IF($C$2:$C$288=C24,$Y$2:$Y$288),ROW(INDIRECT("1:"&amp;COUNTIF($C$2:$C$288,C24)))),0)</f>
        <v>5</v>
      </c>
    </row>
    <row r="25" spans="1:27" x14ac:dyDescent="0.35">
      <c r="A25" s="3">
        <v>674</v>
      </c>
      <c r="B25" s="5" t="s">
        <v>4</v>
      </c>
      <c r="C25" s="3" t="s">
        <v>5</v>
      </c>
      <c r="D25" s="4" t="s">
        <v>346</v>
      </c>
      <c r="E25" s="4" t="s">
        <v>347</v>
      </c>
      <c r="F25" s="5"/>
      <c r="G25" s="5" t="s">
        <v>8</v>
      </c>
      <c r="H25" s="21">
        <v>0.99342170399999996</v>
      </c>
      <c r="I25" s="21">
        <v>0.13599556400000001</v>
      </c>
      <c r="J25" s="22">
        <v>0.215517241</v>
      </c>
      <c r="K25" s="22">
        <v>4.338583E-3</v>
      </c>
      <c r="L25" s="18">
        <v>3.569907953</v>
      </c>
      <c r="M25" s="18">
        <v>2.5725073690000002</v>
      </c>
      <c r="N25" s="18">
        <v>1.879718896</v>
      </c>
      <c r="O25" s="23">
        <v>1.3268603969999999</v>
      </c>
      <c r="P25" s="23">
        <v>0.60785282100000004</v>
      </c>
      <c r="Q25" s="19">
        <v>1.320103289</v>
      </c>
      <c r="R25" s="20">
        <v>0</v>
      </c>
      <c r="S25" s="20">
        <v>27.745825929999999</v>
      </c>
      <c r="T25" s="24">
        <v>100</v>
      </c>
      <c r="U25" s="13">
        <v>21.133550270000001</v>
      </c>
      <c r="V25" s="9">
        <v>89850000</v>
      </c>
      <c r="W25" s="13">
        <v>2.3520924060000001</v>
      </c>
      <c r="X25" s="10">
        <v>10000000</v>
      </c>
      <c r="Y25" s="13">
        <v>21.133550270000001</v>
      </c>
      <c r="Z25" s="15">
        <f t="shared" si="0"/>
        <v>24</v>
      </c>
      <c r="AA25" s="5">
        <f t="array" aca="1" ref="AA25" ca="1">MATCH(Y25,LARGE(IF($C$2:$C$288=C25,$Y$2:$Y$288),ROW(INDIRECT("1:"&amp;COUNTIF($C$2:$C$288,C25)))),0)</f>
        <v>7</v>
      </c>
    </row>
    <row r="26" spans="1:27" ht="29" x14ac:dyDescent="0.35">
      <c r="A26" s="3">
        <v>559</v>
      </c>
      <c r="B26" s="5" t="s">
        <v>27</v>
      </c>
      <c r="C26" s="3" t="s">
        <v>28</v>
      </c>
      <c r="D26" s="4" t="s">
        <v>196</v>
      </c>
      <c r="E26" s="4" t="s">
        <v>197</v>
      </c>
      <c r="F26" s="5" t="s">
        <v>8</v>
      </c>
      <c r="G26" s="5" t="s">
        <v>8</v>
      </c>
      <c r="H26" s="21">
        <v>0</v>
      </c>
      <c r="I26" s="21">
        <v>0</v>
      </c>
      <c r="J26" s="22">
        <v>0.64655172400000005</v>
      </c>
      <c r="K26" s="22">
        <v>1.92633086</v>
      </c>
      <c r="L26" s="18">
        <v>1.8371800000000001E-4</v>
      </c>
      <c r="M26" s="18">
        <v>5.9678500000000001E-5</v>
      </c>
      <c r="N26" s="18">
        <v>0</v>
      </c>
      <c r="O26" s="23">
        <v>0</v>
      </c>
      <c r="P26" s="23">
        <v>56.197356829999997</v>
      </c>
      <c r="Q26" s="19"/>
      <c r="R26" s="20">
        <v>2.3359030230000002</v>
      </c>
      <c r="S26" s="20">
        <v>0.627418174</v>
      </c>
      <c r="T26" s="24"/>
      <c r="U26" s="13">
        <v>3.4032510380000001</v>
      </c>
      <c r="V26" s="9">
        <v>1654198</v>
      </c>
      <c r="W26" s="13">
        <v>20.5734201</v>
      </c>
      <c r="X26" s="10">
        <v>1654198</v>
      </c>
      <c r="Y26" s="13">
        <v>20.5734201</v>
      </c>
      <c r="Z26" s="15">
        <f t="shared" si="0"/>
        <v>25</v>
      </c>
      <c r="AA26" s="5">
        <f t="array" aca="1" ref="AA26" ca="1">MATCH(Y26,LARGE(IF($C$2:$C$288=C26,$Y$2:$Y$288),ROW(INDIRECT("1:"&amp;COUNTIF($C$2:$C$288,C26)))),0)</f>
        <v>3</v>
      </c>
    </row>
    <row r="27" spans="1:27" x14ac:dyDescent="0.35">
      <c r="A27" s="3">
        <v>507</v>
      </c>
      <c r="B27" s="5" t="s">
        <v>27</v>
      </c>
      <c r="C27" s="3" t="s">
        <v>28</v>
      </c>
      <c r="D27" s="4" t="s">
        <v>124</v>
      </c>
      <c r="E27" s="4" t="s">
        <v>125</v>
      </c>
      <c r="F27" s="5" t="s">
        <v>8</v>
      </c>
      <c r="G27" s="5" t="s">
        <v>8</v>
      </c>
      <c r="H27" s="21">
        <v>0</v>
      </c>
      <c r="I27" s="21">
        <v>3.3418400000000001E-10</v>
      </c>
      <c r="J27" s="22">
        <v>2.5862068969999998</v>
      </c>
      <c r="K27" s="22">
        <v>4.9546618069999999</v>
      </c>
      <c r="L27" s="18">
        <v>6.0400499999999999E-5</v>
      </c>
      <c r="M27" s="18">
        <v>1.5251199999999999E-4</v>
      </c>
      <c r="N27" s="18">
        <v>0</v>
      </c>
      <c r="O27" s="23">
        <v>0</v>
      </c>
      <c r="P27" s="23">
        <v>100</v>
      </c>
      <c r="Q27" s="19">
        <v>0.138196335</v>
      </c>
      <c r="R27" s="20">
        <v>0.34337338299999998</v>
      </c>
      <c r="S27" s="20">
        <v>0.51587716500000003</v>
      </c>
      <c r="T27" s="24"/>
      <c r="U27" s="13">
        <v>6.2203090860000003</v>
      </c>
      <c r="V27" s="9">
        <v>3067161</v>
      </c>
      <c r="W27" s="13">
        <v>20.28034748</v>
      </c>
      <c r="X27" s="10">
        <v>3067161</v>
      </c>
      <c r="Y27" s="13">
        <v>20.28034748</v>
      </c>
      <c r="Z27" s="15">
        <f t="shared" si="0"/>
        <v>26</v>
      </c>
      <c r="AA27" s="5">
        <f t="array" aca="1" ref="AA27" ca="1">MATCH(Y27,LARGE(IF($C$2:$C$288=C27,$Y$2:$Y$288),ROW(INDIRECT("1:"&amp;COUNTIF($C$2:$C$288,C27)))),0)</f>
        <v>4</v>
      </c>
    </row>
    <row r="28" spans="1:27" ht="29" x14ac:dyDescent="0.35">
      <c r="A28" s="3">
        <v>535</v>
      </c>
      <c r="B28" s="5" t="s">
        <v>27</v>
      </c>
      <c r="C28" s="3" t="s">
        <v>58</v>
      </c>
      <c r="D28" s="4" t="s">
        <v>161</v>
      </c>
      <c r="E28" s="4" t="s">
        <v>162</v>
      </c>
      <c r="F28" s="5"/>
      <c r="G28" s="5" t="s">
        <v>8</v>
      </c>
      <c r="H28" s="21">
        <v>0</v>
      </c>
      <c r="I28" s="21">
        <v>0</v>
      </c>
      <c r="J28" s="22">
        <v>0.43103448300000002</v>
      </c>
      <c r="K28" s="22">
        <v>1.488133975</v>
      </c>
      <c r="L28" s="18">
        <v>0</v>
      </c>
      <c r="M28" s="18">
        <v>0</v>
      </c>
      <c r="N28" s="18">
        <v>0</v>
      </c>
      <c r="O28" s="23">
        <v>0</v>
      </c>
      <c r="P28" s="23">
        <v>0.71765250300000005</v>
      </c>
      <c r="Q28" s="19"/>
      <c r="R28" s="20">
        <v>2.625184387</v>
      </c>
      <c r="S28" s="20">
        <v>0</v>
      </c>
      <c r="T28" s="24"/>
      <c r="U28" s="13">
        <v>0.50752080099999997</v>
      </c>
      <c r="V28" s="9">
        <v>255691</v>
      </c>
      <c r="W28" s="13">
        <v>19.848989639999999</v>
      </c>
      <c r="X28" s="10">
        <v>255691</v>
      </c>
      <c r="Y28" s="13">
        <v>19.848989639999999</v>
      </c>
      <c r="Z28" s="15">
        <f t="shared" si="0"/>
        <v>27</v>
      </c>
      <c r="AA28" s="5">
        <f t="array" aca="1" ref="AA28" ca="1">MATCH(Y28,LARGE(IF($C$2:$C$288=C28,$Y$2:$Y$288),ROW(INDIRECT("1:"&amp;COUNTIF($C$2:$C$288,C28)))),0)</f>
        <v>6</v>
      </c>
    </row>
    <row r="29" spans="1:27" x14ac:dyDescent="0.35">
      <c r="A29" s="3">
        <v>635</v>
      </c>
      <c r="B29" s="5" t="s">
        <v>27</v>
      </c>
      <c r="C29" s="3" t="s">
        <v>23</v>
      </c>
      <c r="D29" s="4" t="s">
        <v>297</v>
      </c>
      <c r="E29" s="4" t="s">
        <v>298</v>
      </c>
      <c r="F29" s="5" t="s">
        <v>8</v>
      </c>
      <c r="G29" s="5" t="s">
        <v>8</v>
      </c>
      <c r="H29" s="21">
        <v>3.5538444400000002</v>
      </c>
      <c r="I29" s="21">
        <v>0.42692716400000003</v>
      </c>
      <c r="J29" s="22">
        <v>4.3103448279999999</v>
      </c>
      <c r="K29" s="22">
        <v>13.1328908</v>
      </c>
      <c r="L29" s="18">
        <v>5.0668459999999998E-2</v>
      </c>
      <c r="M29" s="18">
        <v>3.7299052999999999E-2</v>
      </c>
      <c r="N29" s="18">
        <v>0.184304684</v>
      </c>
      <c r="O29" s="23">
        <v>7.5890163999999996E-2</v>
      </c>
      <c r="P29" s="23">
        <v>0.14399567699999999</v>
      </c>
      <c r="Q29" s="19">
        <v>0.14075581300000001</v>
      </c>
      <c r="R29" s="20">
        <v>0</v>
      </c>
      <c r="S29" s="20">
        <v>0.80518665700000003</v>
      </c>
      <c r="T29" s="24"/>
      <c r="U29" s="13">
        <v>2.9236482760000002</v>
      </c>
      <c r="V29" s="9">
        <v>1500000</v>
      </c>
      <c r="W29" s="13">
        <v>19.490988510000001</v>
      </c>
      <c r="X29" s="10">
        <v>1500000</v>
      </c>
      <c r="Y29" s="13">
        <v>19.490988510000001</v>
      </c>
      <c r="Z29" s="15">
        <f t="shared" si="0"/>
        <v>28</v>
      </c>
      <c r="AA29" s="5">
        <f t="array" aca="1" ref="AA29" ca="1">MATCH(Y29,LARGE(IF($C$2:$C$288=C29,$Y$2:$Y$288),ROW(INDIRECT("1:"&amp;COUNTIF($C$2:$C$288,C29)))),0)</f>
        <v>3</v>
      </c>
    </row>
    <row r="30" spans="1:27" x14ac:dyDescent="0.35">
      <c r="A30" s="3">
        <v>548</v>
      </c>
      <c r="B30" s="5" t="s">
        <v>46</v>
      </c>
      <c r="C30" s="3" t="s">
        <v>84</v>
      </c>
      <c r="D30" s="4" t="s">
        <v>178</v>
      </c>
      <c r="E30" s="4" t="s">
        <v>180</v>
      </c>
      <c r="F30" s="5" t="s">
        <v>8</v>
      </c>
      <c r="G30" s="5" t="s">
        <v>8</v>
      </c>
      <c r="H30" s="21">
        <v>8.1517035000000002E-2</v>
      </c>
      <c r="I30" s="21">
        <v>0.23954283500000001</v>
      </c>
      <c r="J30" s="22">
        <v>1.724137931</v>
      </c>
      <c r="K30" s="22">
        <v>4.338583E-3</v>
      </c>
      <c r="L30" s="18">
        <v>6.6031021990000003</v>
      </c>
      <c r="M30" s="18">
        <v>6.2688070109999998</v>
      </c>
      <c r="N30" s="18">
        <v>0.154243772</v>
      </c>
      <c r="O30" s="23">
        <v>9.9804793000000003E-2</v>
      </c>
      <c r="P30" s="23">
        <v>5.7101332999999997E-2</v>
      </c>
      <c r="Q30" s="19"/>
      <c r="R30" s="20">
        <v>2.7592285419999998</v>
      </c>
      <c r="S30" s="20">
        <v>0</v>
      </c>
      <c r="T30" s="24"/>
      <c r="U30" s="13">
        <v>1.6975636569999999</v>
      </c>
      <c r="V30" s="9">
        <v>900000</v>
      </c>
      <c r="W30" s="13">
        <v>18.861818410000001</v>
      </c>
      <c r="X30" s="10">
        <v>900000</v>
      </c>
      <c r="Y30" s="13">
        <v>18.861818410000001</v>
      </c>
      <c r="Z30" s="15">
        <f t="shared" si="0"/>
        <v>29</v>
      </c>
      <c r="AA30" s="5">
        <f t="array" aca="1" ref="AA30" ca="1">MATCH(Y30,LARGE(IF($C$2:$C$288=C30,$Y$2:$Y$288),ROW(INDIRECT("1:"&amp;COUNTIF($C$2:$C$288,C30)))),0)</f>
        <v>1</v>
      </c>
    </row>
    <row r="31" spans="1:27" x14ac:dyDescent="0.35">
      <c r="A31" s="3">
        <v>621</v>
      </c>
      <c r="B31" s="5" t="s">
        <v>46</v>
      </c>
      <c r="C31" s="3" t="s">
        <v>84</v>
      </c>
      <c r="D31" s="4" t="s">
        <v>278</v>
      </c>
      <c r="E31" s="4" t="s">
        <v>279</v>
      </c>
      <c r="F31" s="5" t="s">
        <v>8</v>
      </c>
      <c r="G31" s="5" t="s">
        <v>8</v>
      </c>
      <c r="H31" s="21">
        <v>2.1300715000000001E-2</v>
      </c>
      <c r="I31" s="21">
        <v>0</v>
      </c>
      <c r="J31" s="22">
        <v>6.896551724</v>
      </c>
      <c r="K31" s="22">
        <v>35.480931929999997</v>
      </c>
      <c r="L31" s="18">
        <v>0</v>
      </c>
      <c r="M31" s="18">
        <v>0</v>
      </c>
      <c r="N31" s="18">
        <v>2.4182695000000001E-2</v>
      </c>
      <c r="O31" s="23">
        <v>2.1337671999999999E-2</v>
      </c>
      <c r="P31" s="23">
        <v>0.135072687</v>
      </c>
      <c r="Q31" s="19">
        <v>0.13026315799999999</v>
      </c>
      <c r="R31" s="20">
        <v>0</v>
      </c>
      <c r="S31" s="20">
        <v>0.89929938300000001</v>
      </c>
      <c r="T31" s="24"/>
      <c r="U31" s="13">
        <v>5.3723171059999997</v>
      </c>
      <c r="V31" s="9">
        <v>3674062</v>
      </c>
      <c r="W31" s="13">
        <v>14.62228211</v>
      </c>
      <c r="X31" s="10">
        <v>2904812</v>
      </c>
      <c r="Y31" s="13">
        <v>18.49454321</v>
      </c>
      <c r="Z31" s="15">
        <f t="shared" si="0"/>
        <v>30</v>
      </c>
      <c r="AA31" s="5">
        <f t="array" aca="1" ref="AA31" ca="1">MATCH(Y31,LARGE(IF($C$2:$C$288=C31,$Y$2:$Y$288),ROW(INDIRECT("1:"&amp;COUNTIF($C$2:$C$288,C31)))),0)</f>
        <v>2</v>
      </c>
    </row>
    <row r="32" spans="1:27" x14ac:dyDescent="0.35">
      <c r="A32" s="3">
        <v>521</v>
      </c>
      <c r="B32" s="5" t="s">
        <v>27</v>
      </c>
      <c r="C32" s="3" t="s">
        <v>58</v>
      </c>
      <c r="D32" s="4" t="s">
        <v>142</v>
      </c>
      <c r="E32" s="4" t="s">
        <v>143</v>
      </c>
      <c r="F32" s="5" t="s">
        <v>8</v>
      </c>
      <c r="G32" s="5"/>
      <c r="H32" s="21">
        <v>0</v>
      </c>
      <c r="I32" s="21">
        <v>0.21912467499999999</v>
      </c>
      <c r="J32" s="22">
        <v>1.9396551719999999</v>
      </c>
      <c r="K32" s="22">
        <v>4.3732916829999997</v>
      </c>
      <c r="L32" s="18">
        <v>5.0522492000000002E-2</v>
      </c>
      <c r="M32" s="18">
        <v>6.9929922000000005E-2</v>
      </c>
      <c r="N32" s="18">
        <v>0</v>
      </c>
      <c r="O32" s="23">
        <v>0</v>
      </c>
      <c r="P32" s="23">
        <v>100</v>
      </c>
      <c r="Q32" s="19">
        <v>0.15356471499999999</v>
      </c>
      <c r="R32" s="20">
        <v>1.522839533</v>
      </c>
      <c r="S32" s="20">
        <v>1.965910279</v>
      </c>
      <c r="T32" s="24"/>
      <c r="U32" s="13">
        <v>6.2410042609999996</v>
      </c>
      <c r="V32" s="9">
        <v>3393452</v>
      </c>
      <c r="W32" s="13">
        <v>18.391314390000002</v>
      </c>
      <c r="X32" s="10">
        <v>3393452</v>
      </c>
      <c r="Y32" s="13">
        <v>18.391314390000002</v>
      </c>
      <c r="Z32" s="15">
        <f t="shared" si="0"/>
        <v>31</v>
      </c>
      <c r="AA32" s="5">
        <f t="array" aca="1" ref="AA32" ca="1">MATCH(Y32,LARGE(IF($C$2:$C$288=C32,$Y$2:$Y$288),ROW(INDIRECT("1:"&amp;COUNTIF($C$2:$C$288,C32)))),0)</f>
        <v>7</v>
      </c>
    </row>
    <row r="33" spans="1:27" ht="29" x14ac:dyDescent="0.35">
      <c r="A33" s="3">
        <v>552</v>
      </c>
      <c r="B33" s="5" t="s">
        <v>27</v>
      </c>
      <c r="C33" s="3" t="s">
        <v>23</v>
      </c>
      <c r="D33" s="4" t="s">
        <v>185</v>
      </c>
      <c r="E33" s="4" t="s">
        <v>186</v>
      </c>
      <c r="F33" s="5" t="s">
        <v>8</v>
      </c>
      <c r="G33" s="5" t="s">
        <v>8</v>
      </c>
      <c r="H33" s="21">
        <v>0</v>
      </c>
      <c r="I33" s="21">
        <v>0</v>
      </c>
      <c r="J33" s="22">
        <v>0.43103448300000002</v>
      </c>
      <c r="K33" s="22">
        <v>0.46856696599999997</v>
      </c>
      <c r="L33" s="18">
        <v>0</v>
      </c>
      <c r="M33" s="18">
        <v>0</v>
      </c>
      <c r="N33" s="18">
        <v>0</v>
      </c>
      <c r="O33" s="23">
        <v>0</v>
      </c>
      <c r="P33" s="23">
        <v>0.18950967299999999</v>
      </c>
      <c r="Q33" s="19"/>
      <c r="R33" s="20">
        <v>4.146493735</v>
      </c>
      <c r="S33" s="20">
        <v>8.3655756560000007</v>
      </c>
      <c r="T33" s="24"/>
      <c r="U33" s="13">
        <v>1.0202605579999999</v>
      </c>
      <c r="V33" s="9">
        <v>730000</v>
      </c>
      <c r="W33" s="13">
        <v>13.976172030000001</v>
      </c>
      <c r="X33" s="10">
        <v>555000</v>
      </c>
      <c r="Y33" s="13">
        <v>18.383073119999999</v>
      </c>
      <c r="Z33" s="15">
        <f t="shared" si="0"/>
        <v>32</v>
      </c>
      <c r="AA33" s="5">
        <f t="array" aca="1" ref="AA33" ca="1">MATCH(Y33,LARGE(IF($C$2:$C$288=C33,$Y$2:$Y$288),ROW(INDIRECT("1:"&amp;COUNTIF($C$2:$C$288,C33)))),0)</f>
        <v>4</v>
      </c>
    </row>
    <row r="34" spans="1:27" ht="29" x14ac:dyDescent="0.35">
      <c r="A34" s="3">
        <v>602</v>
      </c>
      <c r="B34" s="5" t="s">
        <v>27</v>
      </c>
      <c r="C34" s="3" t="s">
        <v>23</v>
      </c>
      <c r="D34" s="4" t="s">
        <v>252</v>
      </c>
      <c r="E34" s="4" t="s">
        <v>253</v>
      </c>
      <c r="F34" s="5" t="s">
        <v>8</v>
      </c>
      <c r="G34" s="5"/>
      <c r="H34" s="21">
        <v>1.3533843E-2</v>
      </c>
      <c r="I34" s="21">
        <v>0</v>
      </c>
      <c r="J34" s="22">
        <v>1.5086206900000001</v>
      </c>
      <c r="K34" s="22">
        <v>8.677166E-3</v>
      </c>
      <c r="L34" s="18">
        <v>0</v>
      </c>
      <c r="M34" s="18">
        <v>0</v>
      </c>
      <c r="N34" s="18">
        <v>2.5608280000000001E-2</v>
      </c>
      <c r="O34" s="23">
        <v>9.0382169999999994E-3</v>
      </c>
      <c r="P34" s="23">
        <v>2.920940839</v>
      </c>
      <c r="Q34" s="19"/>
      <c r="R34" s="20">
        <v>0.30236444099999998</v>
      </c>
      <c r="S34" s="20">
        <v>10.45696957</v>
      </c>
      <c r="T34" s="24"/>
      <c r="U34" s="13">
        <v>1.1286919520000001</v>
      </c>
      <c r="V34" s="9">
        <v>625000</v>
      </c>
      <c r="W34" s="13">
        <v>18.059071240000002</v>
      </c>
      <c r="X34" s="10">
        <v>625000</v>
      </c>
      <c r="Y34" s="13">
        <v>18.059071240000002</v>
      </c>
      <c r="Z34" s="15">
        <f t="shared" si="0"/>
        <v>33</v>
      </c>
      <c r="AA34" s="5">
        <f t="array" aca="1" ref="AA34" ca="1">MATCH(Y34,LARGE(IF($C$2:$C$288=C34,$Y$2:$Y$288),ROW(INDIRECT("1:"&amp;COUNTIF($C$2:$C$288,C34)))),0)</f>
        <v>5</v>
      </c>
    </row>
    <row r="35" spans="1:27" ht="29" x14ac:dyDescent="0.35">
      <c r="A35" s="3">
        <v>510</v>
      </c>
      <c r="B35" s="5" t="s">
        <v>14</v>
      </c>
      <c r="C35" s="3" t="s">
        <v>28</v>
      </c>
      <c r="D35" s="4" t="s">
        <v>128</v>
      </c>
      <c r="E35" s="4" t="s">
        <v>130</v>
      </c>
      <c r="F35" s="5" t="s">
        <v>8</v>
      </c>
      <c r="G35" s="5" t="s">
        <v>8</v>
      </c>
      <c r="H35" s="21">
        <v>1.6975589999999999E-2</v>
      </c>
      <c r="I35" s="21">
        <v>0</v>
      </c>
      <c r="J35" s="22">
        <v>1.724137931</v>
      </c>
      <c r="K35" s="22">
        <v>1.92633086</v>
      </c>
      <c r="L35" s="18">
        <v>0</v>
      </c>
      <c r="M35" s="18">
        <v>0</v>
      </c>
      <c r="N35" s="18">
        <v>3.2120636000000001E-2</v>
      </c>
      <c r="O35" s="23">
        <v>2.0783941E-2</v>
      </c>
      <c r="P35" s="23">
        <v>4.1937529000000001E-2</v>
      </c>
      <c r="Q35" s="19">
        <v>2.1197368000000001E-2</v>
      </c>
      <c r="R35" s="20">
        <v>0</v>
      </c>
      <c r="S35" s="20">
        <v>5.1587716549999998</v>
      </c>
      <c r="T35" s="24">
        <v>9.5697583020000003</v>
      </c>
      <c r="U35" s="13">
        <v>1.536932534</v>
      </c>
      <c r="V35" s="9">
        <v>884880.8</v>
      </c>
      <c r="W35" s="13">
        <v>17.36880871</v>
      </c>
      <c r="X35" s="10">
        <v>884880.8</v>
      </c>
      <c r="Y35" s="13">
        <v>17.36880871</v>
      </c>
      <c r="Z35" s="15">
        <f t="shared" si="0"/>
        <v>34</v>
      </c>
      <c r="AA35" s="5">
        <f t="array" aca="1" ref="AA35" ca="1">MATCH(Y35,LARGE(IF($C$2:$C$288=C35,$Y$2:$Y$288),ROW(INDIRECT("1:"&amp;COUNTIF($C$2:$C$288,C35)))),0)</f>
        <v>5</v>
      </c>
    </row>
    <row r="36" spans="1:27" x14ac:dyDescent="0.35">
      <c r="A36" s="3">
        <v>712</v>
      </c>
      <c r="B36" s="5" t="s">
        <v>27</v>
      </c>
      <c r="C36" s="3" t="s">
        <v>58</v>
      </c>
      <c r="D36" s="4" t="s">
        <v>267</v>
      </c>
      <c r="E36" s="4" t="s">
        <v>396</v>
      </c>
      <c r="F36" s="5"/>
      <c r="G36" s="5" t="s">
        <v>8</v>
      </c>
      <c r="H36" s="21">
        <v>0</v>
      </c>
      <c r="I36" s="21">
        <v>0</v>
      </c>
      <c r="J36" s="22">
        <v>3.0172413790000001</v>
      </c>
      <c r="K36" s="22">
        <v>30.643411860000001</v>
      </c>
      <c r="L36" s="18">
        <v>1.4596800000000001E-4</v>
      </c>
      <c r="M36" s="18">
        <v>0</v>
      </c>
      <c r="N36" s="18">
        <v>0</v>
      </c>
      <c r="O36" s="23">
        <v>0</v>
      </c>
      <c r="P36" s="23">
        <v>9.4756328000000001E-2</v>
      </c>
      <c r="Q36" s="19"/>
      <c r="R36" s="20">
        <v>0</v>
      </c>
      <c r="S36" s="20">
        <v>0.487991913</v>
      </c>
      <c r="T36" s="24"/>
      <c r="U36" s="13">
        <v>5.0880083740000002</v>
      </c>
      <c r="V36" s="9">
        <v>3016656</v>
      </c>
      <c r="W36" s="13">
        <v>16.866385739999998</v>
      </c>
      <c r="X36" s="10">
        <v>3016656</v>
      </c>
      <c r="Y36" s="13">
        <v>16.866385739999998</v>
      </c>
      <c r="Z36" s="15">
        <f t="shared" si="0"/>
        <v>35</v>
      </c>
      <c r="AA36" s="5">
        <f t="array" aca="1" ref="AA36" ca="1">MATCH(Y36,LARGE(IF($C$2:$C$288=C36,$Y$2:$Y$288),ROW(INDIRECT("1:"&amp;COUNTIF($C$2:$C$288,C36)))),0)</f>
        <v>8</v>
      </c>
    </row>
    <row r="37" spans="1:27" x14ac:dyDescent="0.35">
      <c r="A37" s="3">
        <v>734</v>
      </c>
      <c r="B37" s="5" t="s">
        <v>46</v>
      </c>
      <c r="C37" s="3" t="s">
        <v>47</v>
      </c>
      <c r="D37" s="4" t="s">
        <v>402</v>
      </c>
      <c r="E37" s="4" t="s">
        <v>419</v>
      </c>
      <c r="F37" s="5"/>
      <c r="G37" s="5" t="s">
        <v>8</v>
      </c>
      <c r="H37" s="21">
        <v>0</v>
      </c>
      <c r="I37" s="21">
        <v>0.214848661</v>
      </c>
      <c r="J37" s="22">
        <v>0.64655172400000005</v>
      </c>
      <c r="K37" s="22">
        <v>6.1824808019999997</v>
      </c>
      <c r="L37" s="18">
        <v>1.362031E-2</v>
      </c>
      <c r="M37" s="18">
        <v>1.3314932999999999E-2</v>
      </c>
      <c r="N37" s="18">
        <v>0</v>
      </c>
      <c r="O37" s="23">
        <v>0</v>
      </c>
      <c r="P37" s="23">
        <v>5.7405006000000001E-2</v>
      </c>
      <c r="Q37" s="19"/>
      <c r="R37" s="20">
        <v>0.13083076799999999</v>
      </c>
      <c r="S37" s="20">
        <v>4.2664435850000002</v>
      </c>
      <c r="T37" s="24"/>
      <c r="U37" s="13">
        <v>1.0951854759999999</v>
      </c>
      <c r="V37" s="9">
        <v>650996</v>
      </c>
      <c r="W37" s="13">
        <v>16.823228969999999</v>
      </c>
      <c r="X37" s="10">
        <v>650996</v>
      </c>
      <c r="Y37" s="13">
        <v>16.823228969999999</v>
      </c>
      <c r="Z37" s="15">
        <f t="shared" si="0"/>
        <v>36</v>
      </c>
      <c r="AA37" s="5">
        <f t="array" aca="1" ref="AA37" ca="1">MATCH(Y37,LARGE(IF($C$2:$C$288=C37,$Y$2:$Y$288),ROW(INDIRECT("1:"&amp;COUNTIF($C$2:$C$288,C37)))),0)</f>
        <v>3</v>
      </c>
    </row>
    <row r="38" spans="1:27" x14ac:dyDescent="0.35">
      <c r="A38" s="3">
        <v>504</v>
      </c>
      <c r="B38" s="5" t="s">
        <v>46</v>
      </c>
      <c r="C38" s="3" t="s">
        <v>47</v>
      </c>
      <c r="D38" s="4" t="s">
        <v>103</v>
      </c>
      <c r="E38" s="4" t="s">
        <v>119</v>
      </c>
      <c r="F38" s="5" t="s">
        <v>8</v>
      </c>
      <c r="G38" s="5"/>
      <c r="H38" s="21">
        <v>0</v>
      </c>
      <c r="I38" s="21">
        <v>1.0423640000000001E-3</v>
      </c>
      <c r="J38" s="22">
        <v>3.2327586209999999</v>
      </c>
      <c r="K38" s="22">
        <v>1.023905592</v>
      </c>
      <c r="L38" s="18">
        <v>0</v>
      </c>
      <c r="M38" s="18">
        <v>0</v>
      </c>
      <c r="N38" s="18">
        <v>0</v>
      </c>
      <c r="O38" s="23">
        <v>0.584272456</v>
      </c>
      <c r="P38" s="23">
        <v>1.7350711999999999</v>
      </c>
      <c r="Q38" s="19">
        <v>0.13745300799999999</v>
      </c>
      <c r="R38" s="20">
        <v>51.9407329</v>
      </c>
      <c r="S38" s="20">
        <v>0</v>
      </c>
      <c r="T38" s="24"/>
      <c r="U38" s="13">
        <v>3.2657829829999998</v>
      </c>
      <c r="V38" s="9">
        <v>2045900</v>
      </c>
      <c r="W38" s="13">
        <v>15.962573839999999</v>
      </c>
      <c r="X38" s="10">
        <v>2045900</v>
      </c>
      <c r="Y38" s="13">
        <v>15.962573839999999</v>
      </c>
      <c r="Z38" s="15">
        <f t="shared" si="0"/>
        <v>37</v>
      </c>
      <c r="AA38" s="5">
        <f t="array" aca="1" ref="AA38" ca="1">MATCH(Y38,LARGE(IF($C$2:$C$288=C38,$Y$2:$Y$288),ROW(INDIRECT("1:"&amp;COUNTIF($C$2:$C$288,C38)))),0)</f>
        <v>4</v>
      </c>
    </row>
    <row r="39" spans="1:27" x14ac:dyDescent="0.35">
      <c r="A39" s="3">
        <v>586</v>
      </c>
      <c r="B39" s="5" t="s">
        <v>27</v>
      </c>
      <c r="C39" s="3" t="s">
        <v>58</v>
      </c>
      <c r="D39" s="4" t="s">
        <v>221</v>
      </c>
      <c r="E39" s="4" t="s">
        <v>232</v>
      </c>
      <c r="F39" s="5"/>
      <c r="G39" s="5" t="s">
        <v>8</v>
      </c>
      <c r="H39" s="21">
        <v>1.1195316E-2</v>
      </c>
      <c r="I39" s="21">
        <v>1.4666550000000001E-3</v>
      </c>
      <c r="J39" s="22">
        <v>5.1724137929999996</v>
      </c>
      <c r="K39" s="22">
        <v>22.087726150000002</v>
      </c>
      <c r="L39" s="18">
        <v>9.940909999999999E-4</v>
      </c>
      <c r="M39" s="18">
        <v>2.0423300000000002E-3</v>
      </c>
      <c r="N39" s="18">
        <v>6.3550189999999999E-3</v>
      </c>
      <c r="O39" s="23">
        <v>4.984329E-3</v>
      </c>
      <c r="P39" s="23">
        <v>6.4874977679999999</v>
      </c>
      <c r="Q39" s="19"/>
      <c r="R39" s="20">
        <v>0.33143794500000001</v>
      </c>
      <c r="S39" s="20">
        <v>0.313709087</v>
      </c>
      <c r="T39" s="24"/>
      <c r="U39" s="13">
        <v>4.4597798759999998</v>
      </c>
      <c r="V39" s="9">
        <v>2808037</v>
      </c>
      <c r="W39" s="13">
        <v>15.88219769</v>
      </c>
      <c r="X39" s="10">
        <v>2808037</v>
      </c>
      <c r="Y39" s="13">
        <v>15.88219769</v>
      </c>
      <c r="Z39" s="15">
        <f t="shared" si="0"/>
        <v>38</v>
      </c>
      <c r="AA39" s="5">
        <f t="array" aca="1" ref="AA39" ca="1">MATCH(Y39,LARGE(IF($C$2:$C$288=C39,$Y$2:$Y$288),ROW(INDIRECT("1:"&amp;COUNTIF($C$2:$C$288,C39)))),0)</f>
        <v>9</v>
      </c>
    </row>
    <row r="40" spans="1:27" x14ac:dyDescent="0.35">
      <c r="A40" s="3">
        <v>622</v>
      </c>
      <c r="B40" s="5" t="s">
        <v>46</v>
      </c>
      <c r="C40" s="3" t="s">
        <v>84</v>
      </c>
      <c r="D40" s="4" t="s">
        <v>278</v>
      </c>
      <c r="E40" s="4" t="s">
        <v>280</v>
      </c>
      <c r="F40" s="5"/>
      <c r="G40" s="5" t="s">
        <v>8</v>
      </c>
      <c r="H40" s="21">
        <v>0.56905844999999999</v>
      </c>
      <c r="I40" s="21">
        <v>0.34839402800000002</v>
      </c>
      <c r="J40" s="22">
        <v>3.448275862</v>
      </c>
      <c r="K40" s="22">
        <v>12.29988286</v>
      </c>
      <c r="L40" s="18">
        <v>1.7732576999999999E-2</v>
      </c>
      <c r="M40" s="18">
        <v>2.4023905000000002E-2</v>
      </c>
      <c r="N40" s="18">
        <v>6.7558516999999998E-2</v>
      </c>
      <c r="O40" s="23">
        <v>7.3703529000000004E-2</v>
      </c>
      <c r="P40" s="23">
        <v>4.8216451E-2</v>
      </c>
      <c r="Q40" s="19">
        <v>9.6992481000000005E-2</v>
      </c>
      <c r="R40" s="20">
        <v>0</v>
      </c>
      <c r="S40" s="20">
        <v>1.1502666530000001</v>
      </c>
      <c r="T40" s="24"/>
      <c r="U40" s="13">
        <v>2.1227259869999999</v>
      </c>
      <c r="V40" s="9">
        <v>2500600</v>
      </c>
      <c r="W40" s="13">
        <v>8.4888666209999997</v>
      </c>
      <c r="X40" s="10">
        <v>1400600</v>
      </c>
      <c r="Y40" s="13">
        <v>15.15583312</v>
      </c>
      <c r="Z40" s="15">
        <f t="shared" si="0"/>
        <v>39</v>
      </c>
      <c r="AA40" s="5">
        <f t="array" aca="1" ref="AA40" ca="1">MATCH(Y40,LARGE(IF($C$2:$C$288=C40,$Y$2:$Y$288),ROW(INDIRECT("1:"&amp;COUNTIF($C$2:$C$288,C40)))),0)</f>
        <v>3</v>
      </c>
    </row>
    <row r="41" spans="1:27" ht="29" x14ac:dyDescent="0.35">
      <c r="A41" s="3">
        <v>553</v>
      </c>
      <c r="B41" s="5" t="s">
        <v>46</v>
      </c>
      <c r="C41" s="3" t="s">
        <v>47</v>
      </c>
      <c r="D41" s="4" t="s">
        <v>187</v>
      </c>
      <c r="E41" s="4" t="s">
        <v>188</v>
      </c>
      <c r="F41" s="5" t="s">
        <v>8</v>
      </c>
      <c r="G41" s="5"/>
      <c r="H41" s="21">
        <v>0</v>
      </c>
      <c r="I41" s="21">
        <v>3.557658E-3</v>
      </c>
      <c r="J41" s="22">
        <v>4.7413793100000001</v>
      </c>
      <c r="K41" s="22">
        <v>2.238708838</v>
      </c>
      <c r="L41" s="18">
        <v>0</v>
      </c>
      <c r="M41" s="18">
        <v>0</v>
      </c>
      <c r="N41" s="18">
        <v>0</v>
      </c>
      <c r="O41" s="23">
        <v>0.53878074399999998</v>
      </c>
      <c r="P41" s="23">
        <v>15.53046498</v>
      </c>
      <c r="Q41" s="19">
        <v>0.27428947399999998</v>
      </c>
      <c r="R41" s="20">
        <v>66.869365099999996</v>
      </c>
      <c r="S41" s="20">
        <v>0</v>
      </c>
      <c r="T41" s="24"/>
      <c r="U41" s="13">
        <v>5.0608518050000004</v>
      </c>
      <c r="V41" s="9">
        <v>3450904</v>
      </c>
      <c r="W41" s="13">
        <v>14.66529293</v>
      </c>
      <c r="X41" s="10">
        <v>3450904</v>
      </c>
      <c r="Y41" s="13">
        <v>14.66529293</v>
      </c>
      <c r="Z41" s="15">
        <f t="shared" si="0"/>
        <v>40</v>
      </c>
      <c r="AA41" s="5">
        <f t="array" aca="1" ref="AA41" ca="1">MATCH(Y41,LARGE(IF($C$2:$C$288=C41,$Y$2:$Y$288),ROW(INDIRECT("1:"&amp;COUNTIF($C$2:$C$288,C41)))),0)</f>
        <v>5</v>
      </c>
    </row>
    <row r="42" spans="1:27" x14ac:dyDescent="0.35">
      <c r="A42" s="3">
        <v>501</v>
      </c>
      <c r="B42" s="5" t="s">
        <v>27</v>
      </c>
      <c r="C42" s="3" t="s">
        <v>76</v>
      </c>
      <c r="D42" s="4" t="s">
        <v>114</v>
      </c>
      <c r="E42" s="4" t="s">
        <v>115</v>
      </c>
      <c r="F42" s="5" t="s">
        <v>8</v>
      </c>
      <c r="G42" s="5" t="s">
        <v>8</v>
      </c>
      <c r="H42" s="21">
        <v>6.3214930000000001E-3</v>
      </c>
      <c r="I42" s="21">
        <v>0</v>
      </c>
      <c r="J42" s="22">
        <v>0</v>
      </c>
      <c r="K42" s="22">
        <v>0</v>
      </c>
      <c r="L42" s="18">
        <v>0</v>
      </c>
      <c r="M42" s="18">
        <v>0</v>
      </c>
      <c r="N42" s="18">
        <v>3.588394E-3</v>
      </c>
      <c r="O42" s="23">
        <v>2.814427E-3</v>
      </c>
      <c r="P42" s="23">
        <v>29.575521999999999</v>
      </c>
      <c r="Q42" s="19"/>
      <c r="R42" s="20">
        <v>0</v>
      </c>
      <c r="S42" s="20">
        <v>5.1308864019999998</v>
      </c>
      <c r="T42" s="24"/>
      <c r="U42" s="13">
        <v>1.8385025960000001</v>
      </c>
      <c r="V42" s="9">
        <v>1271749</v>
      </c>
      <c r="W42" s="13">
        <v>14.45648942</v>
      </c>
      <c r="X42" s="10">
        <v>1271749</v>
      </c>
      <c r="Y42" s="13">
        <v>14.45648942</v>
      </c>
      <c r="Z42" s="15">
        <f t="shared" si="0"/>
        <v>41</v>
      </c>
      <c r="AA42" s="5">
        <f t="array" aca="1" ref="AA42" ca="1">MATCH(Y42,LARGE(IF($C$2:$C$288=C42,$Y$2:$Y$288),ROW(INDIRECT("1:"&amp;COUNTIF($C$2:$C$288,C42)))),0)</f>
        <v>1</v>
      </c>
    </row>
    <row r="43" spans="1:27" ht="29" x14ac:dyDescent="0.35">
      <c r="A43" s="3">
        <v>572</v>
      </c>
      <c r="B43" s="5" t="s">
        <v>4</v>
      </c>
      <c r="C43" s="3" t="s">
        <v>5</v>
      </c>
      <c r="D43" s="4" t="s">
        <v>211</v>
      </c>
      <c r="E43" s="4" t="s">
        <v>212</v>
      </c>
      <c r="F43" s="5"/>
      <c r="G43" s="5" t="s">
        <v>8</v>
      </c>
      <c r="H43" s="21">
        <v>0</v>
      </c>
      <c r="I43" s="21">
        <v>0</v>
      </c>
      <c r="J43" s="22">
        <v>1.9396551719999999</v>
      </c>
      <c r="K43" s="22">
        <v>3.2539372640000002</v>
      </c>
      <c r="L43" s="18">
        <v>0</v>
      </c>
      <c r="M43" s="18">
        <v>0</v>
      </c>
      <c r="N43" s="18">
        <v>0</v>
      </c>
      <c r="O43" s="23">
        <v>0</v>
      </c>
      <c r="P43" s="23">
        <v>4.9239133999999997E-2</v>
      </c>
      <c r="Q43" s="19"/>
      <c r="R43" s="20">
        <v>0</v>
      </c>
      <c r="S43" s="20">
        <v>4.2664435850000002</v>
      </c>
      <c r="T43" s="24">
        <v>5.6285370410000004</v>
      </c>
      <c r="U43" s="13">
        <v>1.300673612</v>
      </c>
      <c r="V43" s="9">
        <v>900000</v>
      </c>
      <c r="W43" s="13">
        <v>14.45192902</v>
      </c>
      <c r="X43" s="10">
        <v>900000</v>
      </c>
      <c r="Y43" s="13">
        <v>14.45192902</v>
      </c>
      <c r="Z43" s="15">
        <f t="shared" si="0"/>
        <v>42</v>
      </c>
      <c r="AA43" s="5">
        <f t="array" aca="1" ref="AA43" ca="1">MATCH(Y43,LARGE(IF($C$2:$C$288=C43,$Y$2:$Y$288),ROW(INDIRECT("1:"&amp;COUNTIF($C$2:$C$288,C43)))),0)</f>
        <v>8</v>
      </c>
    </row>
    <row r="44" spans="1:27" ht="29" x14ac:dyDescent="0.35">
      <c r="A44" s="3">
        <v>445</v>
      </c>
      <c r="B44" s="5" t="s">
        <v>14</v>
      </c>
      <c r="C44" s="3" t="s">
        <v>15</v>
      </c>
      <c r="D44" s="4" t="s">
        <v>34</v>
      </c>
      <c r="E44" s="4" t="s">
        <v>37</v>
      </c>
      <c r="F44" s="5" t="s">
        <v>8</v>
      </c>
      <c r="G44" s="5" t="s">
        <v>8</v>
      </c>
      <c r="H44" s="21">
        <v>0</v>
      </c>
      <c r="I44" s="21">
        <v>0</v>
      </c>
      <c r="J44" s="22">
        <v>10.991379309999999</v>
      </c>
      <c r="K44" s="22">
        <v>1.366653651</v>
      </c>
      <c r="L44" s="18">
        <v>0</v>
      </c>
      <c r="M44" s="18">
        <v>0</v>
      </c>
      <c r="N44" s="18">
        <v>0</v>
      </c>
      <c r="O44" s="23">
        <v>0</v>
      </c>
      <c r="P44" s="23">
        <v>0.73342452199999997</v>
      </c>
      <c r="Q44" s="19">
        <v>0.391571053</v>
      </c>
      <c r="R44" s="20">
        <v>20.145183899999999</v>
      </c>
      <c r="S44" s="20">
        <v>25.096726969999999</v>
      </c>
      <c r="T44" s="24">
        <v>0</v>
      </c>
      <c r="U44" s="13">
        <v>3.1291394829999999</v>
      </c>
      <c r="V44" s="9">
        <v>2720000</v>
      </c>
      <c r="W44" s="13">
        <v>11.50418928</v>
      </c>
      <c r="X44" s="10">
        <v>2170000</v>
      </c>
      <c r="Y44" s="13">
        <v>14.41999762</v>
      </c>
      <c r="Z44" s="15">
        <f t="shared" si="0"/>
        <v>43</v>
      </c>
      <c r="AA44" s="5">
        <f t="array" aca="1" ref="AA44" ca="1">MATCH(Y44,LARGE(IF($C$2:$C$288=C44,$Y$2:$Y$288),ROW(INDIRECT("1:"&amp;COUNTIF($C$2:$C$288,C44)))),0)</f>
        <v>4</v>
      </c>
    </row>
    <row r="45" spans="1:27" x14ac:dyDescent="0.35">
      <c r="A45" s="3">
        <v>683</v>
      </c>
      <c r="B45" s="5" t="s">
        <v>27</v>
      </c>
      <c r="C45" s="3" t="s">
        <v>58</v>
      </c>
      <c r="D45" s="4" t="s">
        <v>276</v>
      </c>
      <c r="E45" s="4" t="s">
        <v>360</v>
      </c>
      <c r="F45" s="5"/>
      <c r="G45" s="5" t="s">
        <v>8</v>
      </c>
      <c r="H45" s="21">
        <v>0</v>
      </c>
      <c r="I45" s="21">
        <v>2.7581600000000002E-4</v>
      </c>
      <c r="J45" s="22">
        <v>1.9396551719999999</v>
      </c>
      <c r="K45" s="22">
        <v>22.46518287</v>
      </c>
      <c r="L45" s="18">
        <v>0</v>
      </c>
      <c r="M45" s="18">
        <v>0</v>
      </c>
      <c r="N45" s="18">
        <v>0</v>
      </c>
      <c r="O45" s="23">
        <v>0</v>
      </c>
      <c r="P45" s="23">
        <v>0.58545288600000001</v>
      </c>
      <c r="Q45" s="19"/>
      <c r="R45" s="20">
        <v>0.59799606999999999</v>
      </c>
      <c r="S45" s="20">
        <v>0.55770504399999998</v>
      </c>
      <c r="T45" s="24"/>
      <c r="U45" s="13">
        <v>3.7709112199999999</v>
      </c>
      <c r="V45" s="9">
        <v>2652279</v>
      </c>
      <c r="W45" s="13">
        <v>14.2176265</v>
      </c>
      <c r="X45" s="10">
        <v>2652279</v>
      </c>
      <c r="Y45" s="13">
        <v>14.2176265</v>
      </c>
      <c r="Z45" s="15">
        <f t="shared" si="0"/>
        <v>44</v>
      </c>
      <c r="AA45" s="5">
        <f t="array" aca="1" ref="AA45" ca="1">MATCH(Y45,LARGE(IF($C$2:$C$288=C45,$Y$2:$Y$288),ROW(INDIRECT("1:"&amp;COUNTIF($C$2:$C$288,C45)))),0)</f>
        <v>10</v>
      </c>
    </row>
    <row r="46" spans="1:27" x14ac:dyDescent="0.35">
      <c r="A46" s="3">
        <v>493</v>
      </c>
      <c r="B46" s="5" t="s">
        <v>27</v>
      </c>
      <c r="C46" s="3" t="s">
        <v>47</v>
      </c>
      <c r="D46" s="4" t="s">
        <v>101</v>
      </c>
      <c r="E46" s="4" t="s">
        <v>102</v>
      </c>
      <c r="F46" s="5"/>
      <c r="G46" s="5" t="s">
        <v>8</v>
      </c>
      <c r="H46" s="21">
        <v>0</v>
      </c>
      <c r="I46" s="21">
        <v>2.0046499999999999E-10</v>
      </c>
      <c r="J46" s="22">
        <v>1.5086206900000001</v>
      </c>
      <c r="K46" s="22">
        <v>4.4470475939999998</v>
      </c>
      <c r="L46" s="18">
        <v>1.00667E-4</v>
      </c>
      <c r="M46" s="18">
        <v>2.3208300000000001E-4</v>
      </c>
      <c r="N46" s="18">
        <v>0</v>
      </c>
      <c r="O46" s="23">
        <v>0</v>
      </c>
      <c r="P46" s="23">
        <v>4.0730154409999999</v>
      </c>
      <c r="Q46" s="19"/>
      <c r="R46" s="20">
        <v>1.277704E-2</v>
      </c>
      <c r="S46" s="20">
        <v>4.4755829760000001</v>
      </c>
      <c r="T46" s="24"/>
      <c r="U46" s="13">
        <v>1.411202238</v>
      </c>
      <c r="V46" s="9">
        <v>4083541</v>
      </c>
      <c r="W46" s="13">
        <v>3.4558297279999999</v>
      </c>
      <c r="X46" s="10">
        <v>994263</v>
      </c>
      <c r="Y46" s="13">
        <v>14.19345021</v>
      </c>
      <c r="Z46" s="15">
        <f t="shared" si="0"/>
        <v>45</v>
      </c>
      <c r="AA46" s="5">
        <f t="array" aca="1" ref="AA46" ca="1">MATCH(Y46,LARGE(IF($C$2:$C$288=C46,$Y$2:$Y$288),ROW(INDIRECT("1:"&amp;COUNTIF($C$2:$C$288,C46)))),0)</f>
        <v>6</v>
      </c>
    </row>
    <row r="47" spans="1:27" x14ac:dyDescent="0.35">
      <c r="A47" s="3">
        <v>600</v>
      </c>
      <c r="B47" s="5" t="s">
        <v>4</v>
      </c>
      <c r="C47" s="3" t="s">
        <v>5</v>
      </c>
      <c r="D47" s="4" t="s">
        <v>248</v>
      </c>
      <c r="E47" s="4" t="s">
        <v>249</v>
      </c>
      <c r="F47" s="5" t="s">
        <v>8</v>
      </c>
      <c r="G47" s="5" t="s">
        <v>8</v>
      </c>
      <c r="H47" s="21">
        <v>1.818055261</v>
      </c>
      <c r="I47" s="21">
        <v>2.2475105370000001</v>
      </c>
      <c r="J47" s="22">
        <v>1.077586207</v>
      </c>
      <c r="K47" s="22">
        <v>0.121480325</v>
      </c>
      <c r="L47" s="18">
        <v>0</v>
      </c>
      <c r="M47" s="18">
        <v>0</v>
      </c>
      <c r="N47" s="18">
        <v>3.6988524000000002E-2</v>
      </c>
      <c r="O47" s="23">
        <v>3.2636933E-2</v>
      </c>
      <c r="P47" s="23">
        <v>4.3819229550000003</v>
      </c>
      <c r="Q47" s="19">
        <v>1.1302090229999999</v>
      </c>
      <c r="R47" s="20">
        <v>0</v>
      </c>
      <c r="S47" s="20">
        <v>39.924709819999997</v>
      </c>
      <c r="T47" s="24">
        <v>14.27306445</v>
      </c>
      <c r="U47" s="13">
        <v>4.4543328769999997</v>
      </c>
      <c r="V47" s="9">
        <v>3144181</v>
      </c>
      <c r="W47" s="13">
        <v>14.16690985</v>
      </c>
      <c r="X47" s="10">
        <v>3144181</v>
      </c>
      <c r="Y47" s="13">
        <v>14.16690985</v>
      </c>
      <c r="Z47" s="15">
        <f t="shared" si="0"/>
        <v>46</v>
      </c>
      <c r="AA47" s="5">
        <f t="array" aca="1" ref="AA47" ca="1">MATCH(Y47,LARGE(IF($C$2:$C$288=C47,$Y$2:$Y$288),ROW(INDIRECT("1:"&amp;COUNTIF($C$2:$C$288,C47)))),0)</f>
        <v>9</v>
      </c>
    </row>
    <row r="48" spans="1:27" x14ac:dyDescent="0.35">
      <c r="A48" s="3">
        <v>607</v>
      </c>
      <c r="B48" s="5" t="s">
        <v>27</v>
      </c>
      <c r="C48" s="3" t="s">
        <v>47</v>
      </c>
      <c r="D48" s="4" t="s">
        <v>259</v>
      </c>
      <c r="E48" s="4" t="s">
        <v>260</v>
      </c>
      <c r="F48" s="5" t="s">
        <v>8</v>
      </c>
      <c r="G48" s="5"/>
      <c r="H48" s="21">
        <v>0</v>
      </c>
      <c r="I48" s="21">
        <v>2.686E-3</v>
      </c>
      <c r="J48" s="22">
        <v>1.5086206900000001</v>
      </c>
      <c r="K48" s="22">
        <v>0.69851186600000004</v>
      </c>
      <c r="L48" s="18">
        <v>0</v>
      </c>
      <c r="M48" s="18">
        <v>0</v>
      </c>
      <c r="N48" s="18">
        <v>0</v>
      </c>
      <c r="O48" s="23">
        <v>0.6935055</v>
      </c>
      <c r="P48" s="23">
        <v>4.0786742519999999</v>
      </c>
      <c r="Q48" s="19">
        <v>1.7481203000000001E-2</v>
      </c>
      <c r="R48" s="20">
        <v>36.256189599999999</v>
      </c>
      <c r="S48" s="20">
        <v>0</v>
      </c>
      <c r="T48" s="24"/>
      <c r="U48" s="13">
        <v>3.111417495</v>
      </c>
      <c r="V48" s="9">
        <v>2688439</v>
      </c>
      <c r="W48" s="13">
        <v>11.573323759999999</v>
      </c>
      <c r="X48" s="10">
        <v>2210009</v>
      </c>
      <c r="Y48" s="13">
        <v>14.07875486</v>
      </c>
      <c r="Z48" s="15">
        <f t="shared" si="0"/>
        <v>47</v>
      </c>
      <c r="AA48" s="5">
        <f t="array" aca="1" ref="AA48" ca="1">MATCH(Y48,LARGE(IF($C$2:$C$288=C48,$Y$2:$Y$288),ROW(INDIRECT("1:"&amp;COUNTIF($C$2:$C$288,C48)))),0)</f>
        <v>7</v>
      </c>
    </row>
    <row r="49" spans="1:27" x14ac:dyDescent="0.35">
      <c r="A49" s="3">
        <v>705</v>
      </c>
      <c r="B49" s="5" t="s">
        <v>27</v>
      </c>
      <c r="C49" s="3" t="s">
        <v>28</v>
      </c>
      <c r="D49" s="4" t="s">
        <v>348</v>
      </c>
      <c r="E49" s="4" t="s">
        <v>390</v>
      </c>
      <c r="F49" s="5" t="s">
        <v>8</v>
      </c>
      <c r="G49" s="5" t="s">
        <v>8</v>
      </c>
      <c r="H49" s="21">
        <v>0</v>
      </c>
      <c r="I49" s="21">
        <v>0</v>
      </c>
      <c r="J49" s="22">
        <v>1.5086206900000001</v>
      </c>
      <c r="K49" s="22">
        <v>5.87877999</v>
      </c>
      <c r="L49" s="18">
        <v>1.2583400000000001E-5</v>
      </c>
      <c r="M49" s="18">
        <v>3.3154700000000003E-5</v>
      </c>
      <c r="N49" s="18">
        <v>0</v>
      </c>
      <c r="O49" s="23">
        <v>0</v>
      </c>
      <c r="P49" s="23">
        <v>80</v>
      </c>
      <c r="Q49" s="19"/>
      <c r="R49" s="20">
        <v>0</v>
      </c>
      <c r="S49" s="20">
        <v>0.90627069599999999</v>
      </c>
      <c r="T49" s="24"/>
      <c r="U49" s="13">
        <v>5.1715511779999996</v>
      </c>
      <c r="V49" s="9">
        <v>3731701</v>
      </c>
      <c r="W49" s="13">
        <v>13.85842858</v>
      </c>
      <c r="X49" s="10">
        <v>3731701</v>
      </c>
      <c r="Y49" s="13">
        <v>13.85842858</v>
      </c>
      <c r="Z49" s="15">
        <f t="shared" si="0"/>
        <v>48</v>
      </c>
      <c r="AA49" s="5">
        <f t="array" aca="1" ref="AA49" ca="1">MATCH(Y49,LARGE(IF($C$2:$C$288=C49,$Y$2:$Y$288),ROW(INDIRECT("1:"&amp;COUNTIF($C$2:$C$288,C49)))),0)</f>
        <v>6</v>
      </c>
    </row>
    <row r="50" spans="1:27" x14ac:dyDescent="0.35">
      <c r="A50" s="3">
        <v>641</v>
      </c>
      <c r="B50" s="5" t="s">
        <v>27</v>
      </c>
      <c r="C50" s="3" t="s">
        <v>76</v>
      </c>
      <c r="D50" s="4" t="s">
        <v>303</v>
      </c>
      <c r="E50" s="4" t="s">
        <v>304</v>
      </c>
      <c r="F50" s="5" t="s">
        <v>8</v>
      </c>
      <c r="G50" s="5" t="s">
        <v>8</v>
      </c>
      <c r="H50" s="21">
        <v>0</v>
      </c>
      <c r="I50" s="21">
        <v>0</v>
      </c>
      <c r="J50" s="22">
        <v>0.86206896600000005</v>
      </c>
      <c r="K50" s="22">
        <v>10.35619767</v>
      </c>
      <c r="L50" s="18">
        <v>0</v>
      </c>
      <c r="M50" s="18">
        <v>0</v>
      </c>
      <c r="N50" s="18">
        <v>0</v>
      </c>
      <c r="O50" s="23">
        <v>0</v>
      </c>
      <c r="P50" s="23">
        <v>100</v>
      </c>
      <c r="Q50" s="19"/>
      <c r="R50" s="20">
        <v>0.246818747</v>
      </c>
      <c r="S50" s="20">
        <v>0.348565652</v>
      </c>
      <c r="T50" s="24"/>
      <c r="U50" s="13">
        <v>6.7244169029999998</v>
      </c>
      <c r="V50" s="9">
        <v>4995109</v>
      </c>
      <c r="W50" s="13">
        <v>13.46200234</v>
      </c>
      <c r="X50" s="10">
        <v>4995109</v>
      </c>
      <c r="Y50" s="13">
        <v>13.46200234</v>
      </c>
      <c r="Z50" s="15">
        <f t="shared" si="0"/>
        <v>49</v>
      </c>
      <c r="AA50" s="5">
        <f t="array" aca="1" ref="AA50" ca="1">MATCH(Y50,LARGE(IF($C$2:$C$288=C50,$Y$2:$Y$288),ROW(INDIRECT("1:"&amp;COUNTIF($C$2:$C$288,C50)))),0)</f>
        <v>2</v>
      </c>
    </row>
    <row r="51" spans="1:27" x14ac:dyDescent="0.35">
      <c r="A51" s="3">
        <v>630</v>
      </c>
      <c r="B51" s="5" t="s">
        <v>46</v>
      </c>
      <c r="C51" s="3" t="s">
        <v>58</v>
      </c>
      <c r="D51" s="4" t="s">
        <v>289</v>
      </c>
      <c r="E51" s="4" t="s">
        <v>291</v>
      </c>
      <c r="F51" s="5"/>
      <c r="G51" s="5" t="s">
        <v>8</v>
      </c>
      <c r="H51" s="21">
        <v>0</v>
      </c>
      <c r="I51" s="21">
        <v>1.6974150000000001E-3</v>
      </c>
      <c r="J51" s="22">
        <v>0.64655172400000005</v>
      </c>
      <c r="K51" s="22">
        <v>8.6251030409999991</v>
      </c>
      <c r="L51" s="18">
        <v>1.147609E-3</v>
      </c>
      <c r="M51" s="18">
        <v>1.233355E-3</v>
      </c>
      <c r="N51" s="18">
        <v>0</v>
      </c>
      <c r="O51" s="23">
        <v>0</v>
      </c>
      <c r="P51" s="23">
        <v>5.4511582000000003E-2</v>
      </c>
      <c r="Q51" s="19"/>
      <c r="R51" s="20">
        <v>0</v>
      </c>
      <c r="S51" s="20">
        <v>1.443061801</v>
      </c>
      <c r="T51" s="24"/>
      <c r="U51" s="13">
        <v>1.23419663</v>
      </c>
      <c r="V51" s="9">
        <v>925177</v>
      </c>
      <c r="W51" s="13">
        <v>13.34011362</v>
      </c>
      <c r="X51" s="10">
        <v>925177</v>
      </c>
      <c r="Y51" s="13">
        <v>13.34011362</v>
      </c>
      <c r="Z51" s="15">
        <f t="shared" si="0"/>
        <v>50</v>
      </c>
      <c r="AA51" s="5">
        <f t="array" aca="1" ref="AA51" ca="1">MATCH(Y51,LARGE(IF($C$2:$C$288=C51,$Y$2:$Y$288),ROW(INDIRECT("1:"&amp;COUNTIF($C$2:$C$288,C51)))),0)</f>
        <v>11</v>
      </c>
    </row>
    <row r="52" spans="1:27" x14ac:dyDescent="0.35">
      <c r="A52" s="3">
        <v>692</v>
      </c>
      <c r="B52" s="5" t="s">
        <v>27</v>
      </c>
      <c r="C52" s="3" t="s">
        <v>23</v>
      </c>
      <c r="D52" s="4" t="s">
        <v>373</v>
      </c>
      <c r="E52" s="4" t="s">
        <v>374</v>
      </c>
      <c r="F52" s="5" t="s">
        <v>8</v>
      </c>
      <c r="G52" s="5"/>
      <c r="H52" s="21">
        <v>9.4736899999999999E-3</v>
      </c>
      <c r="I52" s="21">
        <v>7.7259997999999996E-2</v>
      </c>
      <c r="J52" s="22">
        <v>0.215517241</v>
      </c>
      <c r="K52" s="22">
        <v>0</v>
      </c>
      <c r="L52" s="18">
        <v>0</v>
      </c>
      <c r="M52" s="18">
        <v>0</v>
      </c>
      <c r="N52" s="18">
        <v>1.7925796000000001E-2</v>
      </c>
      <c r="O52" s="23">
        <v>5.6576675E-2</v>
      </c>
      <c r="P52" s="23">
        <v>5.1939805090000002</v>
      </c>
      <c r="Q52" s="19">
        <v>2.2556389999999998E-3</v>
      </c>
      <c r="R52" s="20">
        <v>1.3251397060000001</v>
      </c>
      <c r="S52" s="20">
        <v>0</v>
      </c>
      <c r="T52" s="24"/>
      <c r="U52" s="13">
        <v>0.39296336700000001</v>
      </c>
      <c r="V52" s="9">
        <v>752350</v>
      </c>
      <c r="W52" s="13">
        <v>5.2231457079999997</v>
      </c>
      <c r="X52" s="10">
        <v>299350</v>
      </c>
      <c r="Y52" s="13">
        <v>13.127221219999999</v>
      </c>
      <c r="Z52" s="15">
        <f t="shared" si="0"/>
        <v>51</v>
      </c>
      <c r="AA52" s="5">
        <f t="array" aca="1" ref="AA52" ca="1">MATCH(Y52,LARGE(IF($C$2:$C$288=C52,$Y$2:$Y$288),ROW(INDIRECT("1:"&amp;COUNTIF($C$2:$C$288,C52)))),0)</f>
        <v>6</v>
      </c>
    </row>
    <row r="53" spans="1:27" ht="29" x14ac:dyDescent="0.35">
      <c r="A53" s="3">
        <v>518</v>
      </c>
      <c r="B53" s="5" t="s">
        <v>4</v>
      </c>
      <c r="C53" s="3" t="s">
        <v>20</v>
      </c>
      <c r="D53" s="4" t="s">
        <v>69</v>
      </c>
      <c r="E53" s="4" t="s">
        <v>137</v>
      </c>
      <c r="F53" s="5"/>
      <c r="G53" s="5" t="s">
        <v>8</v>
      </c>
      <c r="H53" s="21">
        <v>1.5617694E-2</v>
      </c>
      <c r="I53" s="21">
        <v>0</v>
      </c>
      <c r="J53" s="22">
        <v>0.86206896600000005</v>
      </c>
      <c r="K53" s="22">
        <v>3.1931971020000001</v>
      </c>
      <c r="L53" s="18">
        <v>0</v>
      </c>
      <c r="M53" s="18">
        <v>0</v>
      </c>
      <c r="N53" s="18">
        <v>1.7730763E-2</v>
      </c>
      <c r="O53" s="23">
        <v>1.3906481E-2</v>
      </c>
      <c r="P53" s="23">
        <v>8.2666218E-2</v>
      </c>
      <c r="Q53" s="19"/>
      <c r="R53" s="20">
        <v>0.16671359199999999</v>
      </c>
      <c r="S53" s="20">
        <v>1.707971696</v>
      </c>
      <c r="T53" s="24">
        <v>6.8704067599999998</v>
      </c>
      <c r="U53" s="13">
        <v>1.503084396</v>
      </c>
      <c r="V53" s="9">
        <v>8200000</v>
      </c>
      <c r="W53" s="13">
        <v>1.833029751</v>
      </c>
      <c r="X53" s="10">
        <v>1240076</v>
      </c>
      <c r="Y53" s="13">
        <v>12.120905459999999</v>
      </c>
      <c r="Z53" s="15">
        <f t="shared" si="0"/>
        <v>52</v>
      </c>
      <c r="AA53" s="5">
        <f t="array" aca="1" ref="AA53" ca="1">MATCH(Y53,LARGE(IF($C$2:$C$288=C53,$Y$2:$Y$288),ROW(INDIRECT("1:"&amp;COUNTIF($C$2:$C$288,C53)))),0)</f>
        <v>4</v>
      </c>
    </row>
    <row r="54" spans="1:27" x14ac:dyDescent="0.35">
      <c r="A54" s="3">
        <v>443</v>
      </c>
      <c r="B54" s="5" t="s">
        <v>14</v>
      </c>
      <c r="C54" s="3" t="s">
        <v>15</v>
      </c>
      <c r="D54" s="4" t="s">
        <v>34</v>
      </c>
      <c r="E54" s="4" t="s">
        <v>35</v>
      </c>
      <c r="F54" s="5" t="s">
        <v>8</v>
      </c>
      <c r="G54" s="5" t="s">
        <v>8</v>
      </c>
      <c r="H54" s="21">
        <v>1.6398579999999999E-3</v>
      </c>
      <c r="I54" s="21">
        <v>2.7078290000000001E-3</v>
      </c>
      <c r="J54" s="22">
        <v>0</v>
      </c>
      <c r="K54" s="22">
        <v>0</v>
      </c>
      <c r="L54" s="18">
        <v>0</v>
      </c>
      <c r="M54" s="18">
        <v>0</v>
      </c>
      <c r="N54" s="18">
        <v>3.1028840000000002E-3</v>
      </c>
      <c r="O54" s="23">
        <v>2.0077480000000002E-3</v>
      </c>
      <c r="P54" s="23">
        <v>2.8175026999999998E-2</v>
      </c>
      <c r="Q54" s="19">
        <v>2.2081652260000002</v>
      </c>
      <c r="R54" s="20">
        <v>28.898756880000001</v>
      </c>
      <c r="S54" s="20">
        <v>0</v>
      </c>
      <c r="T54" s="24">
        <v>15.79612891</v>
      </c>
      <c r="U54" s="13">
        <v>3.0025333519999999</v>
      </c>
      <c r="V54" s="9">
        <v>3148000</v>
      </c>
      <c r="W54" s="13">
        <v>9.5379077260000003</v>
      </c>
      <c r="X54" s="10">
        <v>2498000</v>
      </c>
      <c r="Y54" s="13">
        <v>12.019749210000001</v>
      </c>
      <c r="Z54" s="15">
        <f t="shared" si="0"/>
        <v>53</v>
      </c>
      <c r="AA54" s="5">
        <f t="array" aca="1" ref="AA54" ca="1">MATCH(Y54,LARGE(IF($C$2:$C$288=C54,$Y$2:$Y$288),ROW(INDIRECT("1:"&amp;COUNTIF($C$2:$C$288,C54)))),0)</f>
        <v>5</v>
      </c>
    </row>
    <row r="55" spans="1:27" x14ac:dyDescent="0.35">
      <c r="A55" s="3">
        <v>658</v>
      </c>
      <c r="B55" s="5" t="s">
        <v>27</v>
      </c>
      <c r="C55" s="3" t="s">
        <v>76</v>
      </c>
      <c r="D55" s="4" t="s">
        <v>320</v>
      </c>
      <c r="E55" s="4" t="s">
        <v>325</v>
      </c>
      <c r="F55" s="5" t="s">
        <v>8</v>
      </c>
      <c r="G55" s="5" t="s">
        <v>8</v>
      </c>
      <c r="H55" s="21">
        <v>0</v>
      </c>
      <c r="I55" s="21">
        <v>0</v>
      </c>
      <c r="J55" s="22">
        <v>0</v>
      </c>
      <c r="K55" s="22">
        <v>0</v>
      </c>
      <c r="L55" s="18">
        <v>0</v>
      </c>
      <c r="M55" s="18">
        <v>0</v>
      </c>
      <c r="N55" s="18">
        <v>0</v>
      </c>
      <c r="O55" s="23">
        <v>0</v>
      </c>
      <c r="P55" s="23">
        <v>100</v>
      </c>
      <c r="Q55" s="19"/>
      <c r="R55" s="20">
        <v>0.29257126100000003</v>
      </c>
      <c r="S55" s="20">
        <v>0.69713130499999998</v>
      </c>
      <c r="T55" s="24"/>
      <c r="U55" s="13">
        <v>5.0692791799999997</v>
      </c>
      <c r="V55" s="9">
        <v>4259021</v>
      </c>
      <c r="W55" s="13">
        <v>11.902451709999999</v>
      </c>
      <c r="X55" s="10">
        <v>4259021</v>
      </c>
      <c r="Y55" s="13">
        <v>11.902451709999999</v>
      </c>
      <c r="Z55" s="15">
        <f t="shared" si="0"/>
        <v>54</v>
      </c>
      <c r="AA55" s="5">
        <f t="array" aca="1" ref="AA55" ca="1">MATCH(Y55,LARGE(IF($C$2:$C$288=C55,$Y$2:$Y$288),ROW(INDIRECT("1:"&amp;COUNTIF($C$2:$C$288,C55)))),0)</f>
        <v>3</v>
      </c>
    </row>
    <row r="56" spans="1:27" ht="29" x14ac:dyDescent="0.35">
      <c r="A56" s="3">
        <v>444</v>
      </c>
      <c r="B56" s="5" t="s">
        <v>14</v>
      </c>
      <c r="C56" s="3" t="s">
        <v>15</v>
      </c>
      <c r="D56" s="4" t="s">
        <v>34</v>
      </c>
      <c r="E56" s="4" t="s">
        <v>36</v>
      </c>
      <c r="F56" s="5" t="s">
        <v>8</v>
      </c>
      <c r="G56" s="5" t="s">
        <v>8</v>
      </c>
      <c r="H56" s="21">
        <v>0</v>
      </c>
      <c r="I56" s="21">
        <v>5.8921579999999998E-3</v>
      </c>
      <c r="J56" s="22">
        <v>18.96551724</v>
      </c>
      <c r="K56" s="22">
        <v>2.477330904</v>
      </c>
      <c r="L56" s="18">
        <v>0</v>
      </c>
      <c r="M56" s="18">
        <v>0</v>
      </c>
      <c r="N56" s="18">
        <v>0</v>
      </c>
      <c r="O56" s="23">
        <v>0</v>
      </c>
      <c r="P56" s="23">
        <v>0.10227214</v>
      </c>
      <c r="Q56" s="19">
        <v>0.33068477400000001</v>
      </c>
      <c r="R56" s="20">
        <v>15.108887920000001</v>
      </c>
      <c r="S56" s="20">
        <v>19.659102789999999</v>
      </c>
      <c r="T56" s="24">
        <v>22.267636079999999</v>
      </c>
      <c r="U56" s="13">
        <v>5.8070057430000004</v>
      </c>
      <c r="V56" s="9">
        <v>5783000</v>
      </c>
      <c r="W56" s="13">
        <v>10.041510880000001</v>
      </c>
      <c r="X56" s="10">
        <v>4933000</v>
      </c>
      <c r="Y56" s="13">
        <v>11.77175298</v>
      </c>
      <c r="Z56" s="15">
        <f t="shared" si="0"/>
        <v>55</v>
      </c>
      <c r="AA56" s="5">
        <f t="array" aca="1" ref="AA56" ca="1">MATCH(Y56,LARGE(IF($C$2:$C$288=C56,$Y$2:$Y$288),ROW(INDIRECT("1:"&amp;COUNTIF($C$2:$C$288,C56)))),0)</f>
        <v>6</v>
      </c>
    </row>
    <row r="57" spans="1:27" x14ac:dyDescent="0.35">
      <c r="A57" s="3">
        <v>502</v>
      </c>
      <c r="B57" s="5" t="s">
        <v>46</v>
      </c>
      <c r="C57" s="3" t="s">
        <v>47</v>
      </c>
      <c r="D57" s="4" t="s">
        <v>103</v>
      </c>
      <c r="E57" s="4" t="s">
        <v>116</v>
      </c>
      <c r="F57" s="5" t="s">
        <v>8</v>
      </c>
      <c r="G57" s="5"/>
      <c r="H57" s="21">
        <v>5.9849662999999997E-2</v>
      </c>
      <c r="I57" s="21">
        <v>6.0712601999999997E-2</v>
      </c>
      <c r="J57" s="22">
        <v>3.448275862</v>
      </c>
      <c r="K57" s="22">
        <v>0.52930712800000002</v>
      </c>
      <c r="L57" s="18">
        <v>1.9526974999999999E-2</v>
      </c>
      <c r="M57" s="18">
        <v>1.6298857E-2</v>
      </c>
      <c r="N57" s="18">
        <v>0</v>
      </c>
      <c r="O57" s="23">
        <v>0.74466709499999995</v>
      </c>
      <c r="P57" s="23">
        <v>13.14460218</v>
      </c>
      <c r="Q57" s="19"/>
      <c r="R57" s="20">
        <v>100</v>
      </c>
      <c r="S57" s="20">
        <v>0</v>
      </c>
      <c r="T57" s="24"/>
      <c r="U57" s="13">
        <v>6.2044474970000003</v>
      </c>
      <c r="V57" s="9">
        <v>5612938</v>
      </c>
      <c r="W57" s="13">
        <v>11.053832229999999</v>
      </c>
      <c r="X57" s="10">
        <v>5612938</v>
      </c>
      <c r="Y57" s="13">
        <v>11.053832229999999</v>
      </c>
      <c r="Z57" s="15">
        <f t="shared" si="0"/>
        <v>56</v>
      </c>
      <c r="AA57" s="5">
        <f t="array" aca="1" ref="AA57" ca="1">MATCH(Y57,LARGE(IF($C$2:$C$288=C57,$Y$2:$Y$288),ROW(INDIRECT("1:"&amp;COUNTIF($C$2:$C$288,C57)))),0)</f>
        <v>8</v>
      </c>
    </row>
    <row r="58" spans="1:27" x14ac:dyDescent="0.35">
      <c r="A58" s="3">
        <v>649</v>
      </c>
      <c r="B58" s="5" t="s">
        <v>27</v>
      </c>
      <c r="C58" s="3" t="s">
        <v>23</v>
      </c>
      <c r="D58" s="4" t="s">
        <v>314</v>
      </c>
      <c r="E58" s="4" t="s">
        <v>315</v>
      </c>
      <c r="F58" s="5"/>
      <c r="G58" s="5" t="s">
        <v>8</v>
      </c>
      <c r="H58" s="21">
        <v>5.3901780000000003E-2</v>
      </c>
      <c r="I58" s="21">
        <v>0</v>
      </c>
      <c r="J58" s="22">
        <v>2.5862068969999998</v>
      </c>
      <c r="K58" s="22">
        <v>4.7333940730000004</v>
      </c>
      <c r="L58" s="18">
        <v>0</v>
      </c>
      <c r="M58" s="18">
        <v>0</v>
      </c>
      <c r="N58" s="18">
        <v>3.0597335999999999E-2</v>
      </c>
      <c r="O58" s="23">
        <v>2.9997388999999999E-2</v>
      </c>
      <c r="P58" s="23">
        <v>2.7632015320000001</v>
      </c>
      <c r="Q58" s="19">
        <v>4.6804362880000001</v>
      </c>
      <c r="R58" s="20">
        <v>1.3916262189999999</v>
      </c>
      <c r="S58" s="20">
        <v>12.548363480000001</v>
      </c>
      <c r="T58" s="24"/>
      <c r="U58" s="13">
        <v>3.1999040000000001</v>
      </c>
      <c r="V58" s="9">
        <v>3000000</v>
      </c>
      <c r="W58" s="13">
        <v>10.666346669999999</v>
      </c>
      <c r="X58" s="10">
        <v>3000000</v>
      </c>
      <c r="Y58" s="13">
        <v>10.666346669999999</v>
      </c>
      <c r="Z58" s="15">
        <f t="shared" si="0"/>
        <v>57</v>
      </c>
      <c r="AA58" s="5">
        <f t="array" aca="1" ref="AA58" ca="1">MATCH(Y58,LARGE(IF($C$2:$C$288=C58,$Y$2:$Y$288),ROW(INDIRECT("1:"&amp;COUNTIF($C$2:$C$288,C58)))),0)</f>
        <v>7</v>
      </c>
    </row>
    <row r="59" spans="1:27" x14ac:dyDescent="0.35">
      <c r="A59" s="3">
        <v>438</v>
      </c>
      <c r="B59" s="5" t="s">
        <v>4</v>
      </c>
      <c r="C59" s="3" t="s">
        <v>20</v>
      </c>
      <c r="D59" s="4" t="s">
        <v>21</v>
      </c>
      <c r="E59" s="4" t="s">
        <v>26</v>
      </c>
      <c r="F59" s="5"/>
      <c r="G59" s="5" t="s">
        <v>8</v>
      </c>
      <c r="H59" s="21">
        <v>0.83551749200000003</v>
      </c>
      <c r="I59" s="21">
        <v>0.60997610899999999</v>
      </c>
      <c r="J59" s="22">
        <v>1.9396551719999999</v>
      </c>
      <c r="K59" s="22">
        <v>6.0740162E-2</v>
      </c>
      <c r="L59" s="18">
        <v>0</v>
      </c>
      <c r="M59" s="18">
        <v>0</v>
      </c>
      <c r="N59" s="18">
        <v>1.1298739999999999E-3</v>
      </c>
      <c r="O59" s="23">
        <v>9.969480000000001E-4</v>
      </c>
      <c r="P59" s="23">
        <v>3.2052297E-2</v>
      </c>
      <c r="Q59" s="19"/>
      <c r="R59" s="20">
        <v>0.30840866900000002</v>
      </c>
      <c r="S59" s="20">
        <v>21.278538810000001</v>
      </c>
      <c r="T59" s="24">
        <v>12.090440170000001</v>
      </c>
      <c r="U59" s="13">
        <v>3.0108898100000001</v>
      </c>
      <c r="V59" s="9">
        <v>4573000</v>
      </c>
      <c r="W59" s="13">
        <v>6.5840581890000003</v>
      </c>
      <c r="X59" s="10">
        <v>2823000</v>
      </c>
      <c r="Y59" s="13">
        <v>10.66556787</v>
      </c>
      <c r="Z59" s="15">
        <f t="shared" si="0"/>
        <v>58</v>
      </c>
      <c r="AA59" s="5">
        <f t="array" aca="1" ref="AA59" ca="1">MATCH(Y59,LARGE(IF($C$2:$C$288=C59,$Y$2:$Y$288),ROW(INDIRECT("1:"&amp;COUNTIF($C$2:$C$288,C59)))),0)</f>
        <v>5</v>
      </c>
    </row>
    <row r="60" spans="1:27" ht="29" x14ac:dyDescent="0.35">
      <c r="A60" s="3">
        <v>620</v>
      </c>
      <c r="B60" s="5" t="s">
        <v>27</v>
      </c>
      <c r="C60" s="3" t="s">
        <v>58</v>
      </c>
      <c r="D60" s="4" t="s">
        <v>276</v>
      </c>
      <c r="E60" s="4" t="s">
        <v>277</v>
      </c>
      <c r="F60" s="5"/>
      <c r="G60" s="5" t="s">
        <v>8</v>
      </c>
      <c r="H60" s="21">
        <v>0</v>
      </c>
      <c r="I60" s="21">
        <v>1.6364820000000001E-3</v>
      </c>
      <c r="J60" s="22">
        <v>1.077586207</v>
      </c>
      <c r="K60" s="22">
        <v>15.354245300000001</v>
      </c>
      <c r="L60" s="18">
        <v>9.5634100000000006E-5</v>
      </c>
      <c r="M60" s="18">
        <v>7.9571299999999995E-5</v>
      </c>
      <c r="N60" s="18">
        <v>0</v>
      </c>
      <c r="O60" s="23">
        <v>1.4242472000000001E-2</v>
      </c>
      <c r="P60" s="23">
        <v>13.53457819</v>
      </c>
      <c r="Q60" s="19"/>
      <c r="R60" s="20">
        <v>0</v>
      </c>
      <c r="S60" s="20">
        <v>0</v>
      </c>
      <c r="T60" s="24"/>
      <c r="U60" s="13">
        <v>3.1423085780000002</v>
      </c>
      <c r="V60" s="9">
        <v>2967687</v>
      </c>
      <c r="W60" s="13">
        <v>10.588409690000001</v>
      </c>
      <c r="X60" s="10">
        <v>2967687</v>
      </c>
      <c r="Y60" s="13">
        <v>10.588409690000001</v>
      </c>
      <c r="Z60" s="15">
        <f t="shared" si="0"/>
        <v>59</v>
      </c>
      <c r="AA60" s="5">
        <f t="array" aca="1" ref="AA60" ca="1">MATCH(Y60,LARGE(IF($C$2:$C$288=C60,$Y$2:$Y$288),ROW(INDIRECT("1:"&amp;COUNTIF($C$2:$C$288,C60)))),0)</f>
        <v>12</v>
      </c>
    </row>
    <row r="61" spans="1:27" ht="29" x14ac:dyDescent="0.35">
      <c r="A61" s="3">
        <v>651</v>
      </c>
      <c r="B61" s="5" t="s">
        <v>14</v>
      </c>
      <c r="C61" s="3" t="s">
        <v>15</v>
      </c>
      <c r="D61" s="4" t="s">
        <v>120</v>
      </c>
      <c r="E61" s="4" t="s">
        <v>318</v>
      </c>
      <c r="F61" s="5" t="s">
        <v>8</v>
      </c>
      <c r="G61" s="5" t="s">
        <v>8</v>
      </c>
      <c r="H61" s="21">
        <v>0.286154034</v>
      </c>
      <c r="I61" s="21">
        <v>0.14694249300000001</v>
      </c>
      <c r="J61" s="22">
        <v>1.5086206900000001</v>
      </c>
      <c r="K61" s="22">
        <v>4.3559373509999997</v>
      </c>
      <c r="L61" s="18">
        <v>5.5555866000000002E-2</v>
      </c>
      <c r="M61" s="18">
        <v>4.8226845999999997E-2</v>
      </c>
      <c r="N61" s="18">
        <v>0</v>
      </c>
      <c r="O61" s="23">
        <v>0</v>
      </c>
      <c r="P61" s="23">
        <v>8.7469014999999997E-2</v>
      </c>
      <c r="Q61" s="19"/>
      <c r="R61" s="20">
        <v>0</v>
      </c>
      <c r="S61" s="20">
        <v>0</v>
      </c>
      <c r="T61" s="24">
        <v>2.6896246810000002</v>
      </c>
      <c r="U61" s="13">
        <v>0.90301868500000004</v>
      </c>
      <c r="V61" s="9">
        <v>869815</v>
      </c>
      <c r="W61" s="13">
        <v>10.38173272</v>
      </c>
      <c r="X61" s="10">
        <v>869815</v>
      </c>
      <c r="Y61" s="13">
        <v>10.38173272</v>
      </c>
      <c r="Z61" s="15">
        <f t="shared" si="0"/>
        <v>60</v>
      </c>
      <c r="AA61" s="5">
        <f t="array" aca="1" ref="AA61" ca="1">MATCH(Y61,LARGE(IF($C$2:$C$288=C61,$Y$2:$Y$288),ROW(INDIRECT("1:"&amp;COUNTIF($C$2:$C$288,C61)))),0)</f>
        <v>7</v>
      </c>
    </row>
    <row r="62" spans="1:27" x14ac:dyDescent="0.35">
      <c r="A62" s="3">
        <v>668</v>
      </c>
      <c r="B62" s="5" t="s">
        <v>14</v>
      </c>
      <c r="C62" s="3" t="s">
        <v>28</v>
      </c>
      <c r="D62" s="4" t="s">
        <v>246</v>
      </c>
      <c r="E62" s="4" t="s">
        <v>339</v>
      </c>
      <c r="F62" s="5" t="s">
        <v>8</v>
      </c>
      <c r="G62" s="5" t="s">
        <v>8</v>
      </c>
      <c r="H62" s="21">
        <v>1.9898057E-2</v>
      </c>
      <c r="I62" s="21">
        <v>0</v>
      </c>
      <c r="J62" s="22">
        <v>5.1724137929999996</v>
      </c>
      <c r="K62" s="22">
        <v>5.6314807580000004</v>
      </c>
      <c r="L62" s="18">
        <v>0</v>
      </c>
      <c r="M62" s="18">
        <v>0</v>
      </c>
      <c r="N62" s="18">
        <v>3.7650428999999999E-2</v>
      </c>
      <c r="O62" s="23">
        <v>2.4362042E-2</v>
      </c>
      <c r="P62" s="23">
        <v>0.62383285799999999</v>
      </c>
      <c r="Q62" s="19">
        <v>0.47236842099999998</v>
      </c>
      <c r="R62" s="20">
        <v>0</v>
      </c>
      <c r="S62" s="20">
        <v>9.787723518</v>
      </c>
      <c r="T62" s="24">
        <v>10.661623110000001</v>
      </c>
      <c r="U62" s="13">
        <v>2.6305295379999998</v>
      </c>
      <c r="V62" s="9">
        <v>7000000</v>
      </c>
      <c r="W62" s="13">
        <v>3.7578993399999998</v>
      </c>
      <c r="X62" s="10">
        <v>2545000</v>
      </c>
      <c r="Y62" s="13">
        <v>10.33606891</v>
      </c>
      <c r="Z62" s="15">
        <f t="shared" si="0"/>
        <v>61</v>
      </c>
      <c r="AA62" s="5">
        <f t="array" aca="1" ref="AA62" ca="1">MATCH(Y62,LARGE(IF($C$2:$C$288=C62,$Y$2:$Y$288),ROW(INDIRECT("1:"&amp;COUNTIF($C$2:$C$288,C62)))),0)</f>
        <v>7</v>
      </c>
    </row>
    <row r="63" spans="1:27" x14ac:dyDescent="0.35">
      <c r="A63" s="3">
        <v>469</v>
      </c>
      <c r="B63" s="5" t="s">
        <v>4</v>
      </c>
      <c r="C63" s="3" t="s">
        <v>5</v>
      </c>
      <c r="D63" s="4" t="s">
        <v>67</v>
      </c>
      <c r="E63" s="4" t="s">
        <v>68</v>
      </c>
      <c r="F63" s="5" t="s">
        <v>8</v>
      </c>
      <c r="G63" s="5" t="s">
        <v>8</v>
      </c>
      <c r="H63" s="21">
        <v>2.6883750790000001</v>
      </c>
      <c r="I63" s="21">
        <v>1.0518804879999999</v>
      </c>
      <c r="J63" s="22">
        <v>1.2931034480000001</v>
      </c>
      <c r="K63" s="22">
        <v>0.81565360799999997</v>
      </c>
      <c r="L63" s="18">
        <v>0.20247753700000001</v>
      </c>
      <c r="M63" s="18">
        <v>0.211566857</v>
      </c>
      <c r="N63" s="18">
        <v>3.1324349000000001E-2</v>
      </c>
      <c r="O63" s="23">
        <v>2.0268695999999999E-2</v>
      </c>
      <c r="P63" s="23">
        <v>0.43318248599999998</v>
      </c>
      <c r="Q63" s="19"/>
      <c r="R63" s="20">
        <v>0.40481028800000002</v>
      </c>
      <c r="S63" s="20">
        <v>10.950538529999999</v>
      </c>
      <c r="T63" s="24">
        <v>25.632000390000002</v>
      </c>
      <c r="U63" s="13">
        <v>6.1824122690000003</v>
      </c>
      <c r="V63" s="9">
        <v>6505000</v>
      </c>
      <c r="W63" s="13">
        <v>9.5040926510000006</v>
      </c>
      <c r="X63" s="10">
        <v>6000000</v>
      </c>
      <c r="Y63" s="13">
        <v>10.304020449999999</v>
      </c>
      <c r="Z63" s="15">
        <f t="shared" si="0"/>
        <v>62</v>
      </c>
      <c r="AA63" s="5">
        <f t="array" aca="1" ref="AA63" ca="1">MATCH(Y63,LARGE(IF($C$2:$C$288=C63,$Y$2:$Y$288),ROW(INDIRECT("1:"&amp;COUNTIF($C$2:$C$288,C63)))),0)</f>
        <v>10</v>
      </c>
    </row>
    <row r="64" spans="1:27" ht="29" x14ac:dyDescent="0.35">
      <c r="A64" s="3">
        <v>689</v>
      </c>
      <c r="B64" s="5" t="s">
        <v>27</v>
      </c>
      <c r="C64" s="3" t="s">
        <v>23</v>
      </c>
      <c r="D64" s="4" t="s">
        <v>297</v>
      </c>
      <c r="E64" s="4" t="s">
        <v>368</v>
      </c>
      <c r="F64" s="5"/>
      <c r="G64" s="5" t="s">
        <v>8</v>
      </c>
      <c r="H64" s="21">
        <v>1.7239338E-2</v>
      </c>
      <c r="I64" s="21">
        <v>0</v>
      </c>
      <c r="J64" s="22">
        <v>0.86206896600000005</v>
      </c>
      <c r="K64" s="22">
        <v>3.0630396110000002</v>
      </c>
      <c r="L64" s="18">
        <v>0</v>
      </c>
      <c r="M64" s="18">
        <v>0</v>
      </c>
      <c r="N64" s="18">
        <v>9.7859079999999994E-3</v>
      </c>
      <c r="O64" s="23">
        <v>7.6752219999999998E-3</v>
      </c>
      <c r="P64" s="23">
        <v>7.1104342300000001</v>
      </c>
      <c r="Q64" s="19"/>
      <c r="R64" s="20">
        <v>0</v>
      </c>
      <c r="S64" s="20">
        <v>0</v>
      </c>
      <c r="T64" s="24"/>
      <c r="U64" s="13">
        <v>0.94582730299999995</v>
      </c>
      <c r="V64" s="9">
        <v>950000</v>
      </c>
      <c r="W64" s="13">
        <v>9.9560768769999992</v>
      </c>
      <c r="X64" s="10">
        <v>950000</v>
      </c>
      <c r="Y64" s="13">
        <v>9.9560768769999992</v>
      </c>
      <c r="Z64" s="15">
        <f t="shared" si="0"/>
        <v>63</v>
      </c>
      <c r="AA64" s="5">
        <f t="array" aca="1" ref="AA64" ca="1">MATCH(Y64,LARGE(IF($C$2:$C$288=C64,$Y$2:$Y$288),ROW(INDIRECT("1:"&amp;COUNTIF($C$2:$C$288,C64)))),0)</f>
        <v>8</v>
      </c>
    </row>
    <row r="65" spans="1:27" x14ac:dyDescent="0.35">
      <c r="A65" s="3">
        <v>509</v>
      </c>
      <c r="B65" s="5" t="s">
        <v>14</v>
      </c>
      <c r="C65" s="3" t="s">
        <v>28</v>
      </c>
      <c r="D65" s="4" t="s">
        <v>128</v>
      </c>
      <c r="E65" s="4" t="s">
        <v>129</v>
      </c>
      <c r="F65" s="5" t="s">
        <v>8</v>
      </c>
      <c r="G65" s="5" t="s">
        <v>8</v>
      </c>
      <c r="H65" s="21">
        <v>7.5732426000000005E-2</v>
      </c>
      <c r="I65" s="21">
        <v>9.3801913000000001E-2</v>
      </c>
      <c r="J65" s="22">
        <v>4.9568965519999999</v>
      </c>
      <c r="K65" s="22">
        <v>2.941559287</v>
      </c>
      <c r="L65" s="18">
        <v>1.3899662E-2</v>
      </c>
      <c r="M65" s="18">
        <v>1.9992291999999998E-2</v>
      </c>
      <c r="N65" s="18">
        <v>4.6967734999999997E-2</v>
      </c>
      <c r="O65" s="23">
        <v>3.0390886999999998E-2</v>
      </c>
      <c r="P65" s="23">
        <v>0.117503107</v>
      </c>
      <c r="Q65" s="19">
        <v>0.43289473699999997</v>
      </c>
      <c r="R65" s="20">
        <v>2.9416265250000002</v>
      </c>
      <c r="S65" s="20">
        <v>24.01617345</v>
      </c>
      <c r="T65" s="24">
        <v>9.0100216149999994</v>
      </c>
      <c r="U65" s="13">
        <v>2.8466498389999999</v>
      </c>
      <c r="V65" s="9">
        <v>15223263</v>
      </c>
      <c r="W65" s="13">
        <v>1.869934086</v>
      </c>
      <c r="X65" s="10">
        <v>2912984</v>
      </c>
      <c r="Y65" s="13">
        <v>9.7722810649999996</v>
      </c>
      <c r="Z65" s="15">
        <f t="shared" si="0"/>
        <v>64</v>
      </c>
      <c r="AA65" s="5">
        <f t="array" aca="1" ref="AA65" ca="1">MATCH(Y65,LARGE(IF($C$2:$C$288=C65,$Y$2:$Y$288),ROW(INDIRECT("1:"&amp;COUNTIF($C$2:$C$288,C65)))),0)</f>
        <v>8</v>
      </c>
    </row>
    <row r="66" spans="1:27" x14ac:dyDescent="0.35">
      <c r="A66" s="3">
        <v>475</v>
      </c>
      <c r="B66" s="5" t="s">
        <v>27</v>
      </c>
      <c r="C66" s="3" t="s">
        <v>58</v>
      </c>
      <c r="D66" s="4" t="s">
        <v>79</v>
      </c>
      <c r="E66" s="4" t="s">
        <v>80</v>
      </c>
      <c r="F66" s="5" t="s">
        <v>8</v>
      </c>
      <c r="G66" s="5" t="s">
        <v>8</v>
      </c>
      <c r="H66" s="21">
        <v>5.7070207999999997E-2</v>
      </c>
      <c r="I66" s="21">
        <v>0</v>
      </c>
      <c r="J66" s="22">
        <v>0.64655172400000005</v>
      </c>
      <c r="K66" s="22">
        <v>8.677166E-2</v>
      </c>
      <c r="L66" s="18">
        <v>0.18932281400000001</v>
      </c>
      <c r="M66" s="18">
        <v>0.449876306</v>
      </c>
      <c r="N66" s="18">
        <v>0.107986315</v>
      </c>
      <c r="O66" s="23">
        <v>4.4464953000000002E-2</v>
      </c>
      <c r="P66" s="23">
        <v>5.549189825</v>
      </c>
      <c r="Q66" s="19"/>
      <c r="R66" s="20">
        <v>0</v>
      </c>
      <c r="S66" s="20">
        <v>11.73271986</v>
      </c>
      <c r="T66" s="24"/>
      <c r="U66" s="13">
        <v>1.2476000789999999</v>
      </c>
      <c r="V66" s="9">
        <v>5999226</v>
      </c>
      <c r="W66" s="13">
        <v>2.0796017340000001</v>
      </c>
      <c r="X66" s="10">
        <v>1283365</v>
      </c>
      <c r="Y66" s="13">
        <v>9.7213191800000001</v>
      </c>
      <c r="Z66" s="15">
        <f t="shared" ref="Z66:Z129" si="1">_xlfn.RANK.EQ(Y66,Y:Y)</f>
        <v>65</v>
      </c>
      <c r="AA66" s="5">
        <f t="array" aca="1" ref="AA66" ca="1">MATCH(Y66,LARGE(IF($C$2:$C$288=C66,$Y$2:$Y$288),ROW(INDIRECT("1:"&amp;COUNTIF($C$2:$C$288,C66)))),0)</f>
        <v>13</v>
      </c>
    </row>
    <row r="67" spans="1:27" ht="29" x14ac:dyDescent="0.35">
      <c r="A67" s="3">
        <v>562</v>
      </c>
      <c r="B67" s="5" t="s">
        <v>27</v>
      </c>
      <c r="C67" s="3" t="s">
        <v>28</v>
      </c>
      <c r="D67" s="4" t="s">
        <v>200</v>
      </c>
      <c r="E67" s="4" t="s">
        <v>201</v>
      </c>
      <c r="F67" s="5"/>
      <c r="G67" s="5" t="s">
        <v>8</v>
      </c>
      <c r="H67" s="21">
        <v>0</v>
      </c>
      <c r="I67" s="21">
        <v>8.1767409999999995E-3</v>
      </c>
      <c r="J67" s="22">
        <v>3.2327586209999999</v>
      </c>
      <c r="K67" s="22">
        <v>11.80094581</v>
      </c>
      <c r="L67" s="18">
        <v>4.1374330000000003E-3</v>
      </c>
      <c r="M67" s="18">
        <v>1.0874750000000001E-3</v>
      </c>
      <c r="N67" s="18">
        <v>0</v>
      </c>
      <c r="O67" s="23">
        <v>0</v>
      </c>
      <c r="P67" s="23">
        <v>2.6400250330000001</v>
      </c>
      <c r="Q67" s="19">
        <v>0.28506431500000001</v>
      </c>
      <c r="R67" s="20">
        <v>0</v>
      </c>
      <c r="S67" s="20">
        <v>1.965910279</v>
      </c>
      <c r="T67" s="24"/>
      <c r="U67" s="13">
        <v>2.5853479720000001</v>
      </c>
      <c r="V67" s="9">
        <v>2718576</v>
      </c>
      <c r="W67" s="13">
        <v>9.5099345110000009</v>
      </c>
      <c r="X67" s="10">
        <v>2718576</v>
      </c>
      <c r="Y67" s="13">
        <v>9.5099345110000009</v>
      </c>
      <c r="Z67" s="15">
        <f t="shared" si="1"/>
        <v>66</v>
      </c>
      <c r="AA67" s="5">
        <f t="array" aca="1" ref="AA67" ca="1">MATCH(Y67,LARGE(IF($C$2:$C$288=C67,$Y$2:$Y$288),ROW(INDIRECT("1:"&amp;COUNTIF($C$2:$C$288,C67)))),0)</f>
        <v>9</v>
      </c>
    </row>
    <row r="68" spans="1:27" x14ac:dyDescent="0.35">
      <c r="A68" s="3">
        <v>495</v>
      </c>
      <c r="B68" s="5" t="s">
        <v>46</v>
      </c>
      <c r="C68" s="3" t="s">
        <v>28</v>
      </c>
      <c r="D68" s="4" t="s">
        <v>105</v>
      </c>
      <c r="E68" s="4" t="s">
        <v>106</v>
      </c>
      <c r="F68" s="5" t="s">
        <v>8</v>
      </c>
      <c r="G68" s="5" t="s">
        <v>8</v>
      </c>
      <c r="H68" s="21">
        <v>0</v>
      </c>
      <c r="I68" s="21">
        <v>2.1067374999999999E-2</v>
      </c>
      <c r="J68" s="22">
        <v>9.0517241380000009</v>
      </c>
      <c r="K68" s="22">
        <v>12.64263092</v>
      </c>
      <c r="L68" s="18">
        <v>4.5677870000000002E-3</v>
      </c>
      <c r="M68" s="18">
        <v>2.59933E-3</v>
      </c>
      <c r="N68" s="18">
        <v>0</v>
      </c>
      <c r="O68" s="23">
        <v>0</v>
      </c>
      <c r="P68" s="23">
        <v>0.33422669999999999</v>
      </c>
      <c r="Q68" s="19"/>
      <c r="R68" s="20">
        <v>3.1442994510000002</v>
      </c>
      <c r="S68" s="20">
        <v>4.4337550979999998</v>
      </c>
      <c r="T68" s="24"/>
      <c r="U68" s="13">
        <v>3.1098036320000002</v>
      </c>
      <c r="V68" s="9">
        <v>3316565</v>
      </c>
      <c r="W68" s="13">
        <v>9.3765797800000001</v>
      </c>
      <c r="X68" s="10">
        <v>3316565</v>
      </c>
      <c r="Y68" s="13">
        <v>9.3765797800000001</v>
      </c>
      <c r="Z68" s="15">
        <f t="shared" si="1"/>
        <v>67</v>
      </c>
      <c r="AA68" s="5">
        <f t="array" aca="1" ref="AA68" ca="1">MATCH(Y68,LARGE(IF($C$2:$C$288=C68,$Y$2:$Y$288),ROW(INDIRECT("1:"&amp;COUNTIF($C$2:$C$288,C68)))),0)</f>
        <v>10</v>
      </c>
    </row>
    <row r="69" spans="1:27" x14ac:dyDescent="0.35">
      <c r="A69" s="3">
        <v>747</v>
      </c>
      <c r="B69" s="5" t="s">
        <v>46</v>
      </c>
      <c r="C69" s="3" t="s">
        <v>84</v>
      </c>
      <c r="D69" s="4" t="s">
        <v>328</v>
      </c>
      <c r="E69" s="4" t="s">
        <v>430</v>
      </c>
      <c r="F69" s="5"/>
      <c r="G69" s="5" t="s">
        <v>8</v>
      </c>
      <c r="H69" s="21">
        <v>0</v>
      </c>
      <c r="I69" s="21">
        <v>2.4350460000000001E-2</v>
      </c>
      <c r="J69" s="22">
        <v>2.5862068969999998</v>
      </c>
      <c r="K69" s="22">
        <v>6.1087248900000004</v>
      </c>
      <c r="L69" s="18">
        <v>5.7028130000000002E-3</v>
      </c>
      <c r="M69" s="18">
        <v>5.5103130000000002E-3</v>
      </c>
      <c r="N69" s="18">
        <v>0</v>
      </c>
      <c r="O69" s="23">
        <v>0</v>
      </c>
      <c r="P69" s="23">
        <v>41.455055260000002</v>
      </c>
      <c r="Q69" s="19">
        <v>16.80451128</v>
      </c>
      <c r="R69" s="20">
        <v>0.94963244999999996</v>
      </c>
      <c r="S69" s="20">
        <v>14.04719579</v>
      </c>
      <c r="T69" s="24"/>
      <c r="U69" s="13">
        <v>6.433094562</v>
      </c>
      <c r="V69" s="9">
        <v>7500000</v>
      </c>
      <c r="W69" s="13">
        <v>8.5774594159999999</v>
      </c>
      <c r="X69" s="10">
        <v>7500000</v>
      </c>
      <c r="Y69" s="13">
        <v>8.5774594159999999</v>
      </c>
      <c r="Z69" s="15">
        <f t="shared" si="1"/>
        <v>68</v>
      </c>
      <c r="AA69" s="5">
        <f t="array" aca="1" ref="AA69" ca="1">MATCH(Y69,LARGE(IF($C$2:$C$288=C69,$Y$2:$Y$288),ROW(INDIRECT("1:"&amp;COUNTIF($C$2:$C$288,C69)))),0)</f>
        <v>4</v>
      </c>
    </row>
    <row r="70" spans="1:27" x14ac:dyDescent="0.35">
      <c r="A70" s="3">
        <v>613</v>
      </c>
      <c r="B70" s="5" t="s">
        <v>4</v>
      </c>
      <c r="C70" s="3" t="s">
        <v>20</v>
      </c>
      <c r="D70" s="4" t="s">
        <v>262</v>
      </c>
      <c r="E70" s="4" t="s">
        <v>266</v>
      </c>
      <c r="F70" s="5"/>
      <c r="G70" s="5" t="s">
        <v>8</v>
      </c>
      <c r="H70" s="21">
        <v>0</v>
      </c>
      <c r="I70" s="21">
        <v>0</v>
      </c>
      <c r="J70" s="22">
        <v>0</v>
      </c>
      <c r="K70" s="22">
        <v>0</v>
      </c>
      <c r="L70" s="18">
        <v>0</v>
      </c>
      <c r="M70" s="18">
        <v>0</v>
      </c>
      <c r="N70" s="18">
        <v>0</v>
      </c>
      <c r="O70" s="23">
        <v>0</v>
      </c>
      <c r="P70" s="23">
        <v>0.119412158</v>
      </c>
      <c r="Q70" s="19"/>
      <c r="R70" s="20">
        <v>0</v>
      </c>
      <c r="S70" s="20">
        <v>9.0975635260000001</v>
      </c>
      <c r="T70" s="24">
        <v>12.338573390000001</v>
      </c>
      <c r="U70" s="13">
        <v>2.5646609219999998</v>
      </c>
      <c r="V70" s="9">
        <v>3000000</v>
      </c>
      <c r="W70" s="13">
        <v>8.5488697400000007</v>
      </c>
      <c r="X70" s="10">
        <v>3000000</v>
      </c>
      <c r="Y70" s="13">
        <v>8.5488697400000007</v>
      </c>
      <c r="Z70" s="15">
        <f t="shared" si="1"/>
        <v>69</v>
      </c>
      <c r="AA70" s="5">
        <f t="array" aca="1" ref="AA70" ca="1">MATCH(Y70,LARGE(IF($C$2:$C$288=C70,$Y$2:$Y$288),ROW(INDIRECT("1:"&amp;COUNTIF($C$2:$C$288,C70)))),0)</f>
        <v>6</v>
      </c>
    </row>
    <row r="71" spans="1:27" x14ac:dyDescent="0.35">
      <c r="A71" s="3">
        <v>648</v>
      </c>
      <c r="B71" s="5" t="s">
        <v>4</v>
      </c>
      <c r="C71" s="3" t="s">
        <v>5</v>
      </c>
      <c r="D71" s="4" t="s">
        <v>311</v>
      </c>
      <c r="E71" s="4" t="s">
        <v>313</v>
      </c>
      <c r="F71" s="5" t="s">
        <v>8</v>
      </c>
      <c r="G71" s="5" t="s">
        <v>8</v>
      </c>
      <c r="H71" s="21">
        <v>4.1691756670000002</v>
      </c>
      <c r="I71" s="21">
        <v>1.3976193889999999</v>
      </c>
      <c r="J71" s="22">
        <v>38.362068970000003</v>
      </c>
      <c r="K71" s="22">
        <v>0.25597639799999999</v>
      </c>
      <c r="L71" s="18">
        <v>4.3848690939999999</v>
      </c>
      <c r="M71" s="18">
        <v>4.0435687419999997</v>
      </c>
      <c r="N71" s="18">
        <v>0</v>
      </c>
      <c r="O71" s="23">
        <v>3.4982065999999999E-2</v>
      </c>
      <c r="P71" s="23">
        <v>5.1195165000000001E-2</v>
      </c>
      <c r="Q71" s="19"/>
      <c r="R71" s="20">
        <v>0</v>
      </c>
      <c r="S71" s="20">
        <v>14.639757400000001</v>
      </c>
      <c r="T71" s="24">
        <v>15.063371979999999</v>
      </c>
      <c r="U71" s="13">
        <v>5.8973061339999999</v>
      </c>
      <c r="V71" s="9">
        <v>7000000</v>
      </c>
      <c r="W71" s="13">
        <v>8.4247230480000006</v>
      </c>
      <c r="X71" s="10">
        <v>7000000</v>
      </c>
      <c r="Y71" s="13">
        <v>8.4247230480000006</v>
      </c>
      <c r="Z71" s="15">
        <f t="shared" si="1"/>
        <v>70</v>
      </c>
      <c r="AA71" s="5">
        <f t="array" aca="1" ref="AA71" ca="1">MATCH(Y71,LARGE(IF($C$2:$C$288=C71,$Y$2:$Y$288),ROW(INDIRECT("1:"&amp;COUNTIF($C$2:$C$288,C71)))),0)</f>
        <v>11</v>
      </c>
    </row>
    <row r="72" spans="1:27" ht="29" x14ac:dyDescent="0.35">
      <c r="A72" s="3">
        <v>519</v>
      </c>
      <c r="B72" s="5" t="s">
        <v>46</v>
      </c>
      <c r="C72" s="3" t="s">
        <v>58</v>
      </c>
      <c r="D72" s="4" t="s">
        <v>138</v>
      </c>
      <c r="E72" s="4" t="s">
        <v>139</v>
      </c>
      <c r="F72" s="5" t="s">
        <v>8</v>
      </c>
      <c r="G72" s="5"/>
      <c r="H72" s="21">
        <v>0.263158067</v>
      </c>
      <c r="I72" s="21">
        <v>4.5353199999999998E-4</v>
      </c>
      <c r="J72" s="22">
        <v>0.43103448300000002</v>
      </c>
      <c r="K72" s="22">
        <v>0.30370081100000001</v>
      </c>
      <c r="L72" s="18">
        <v>0.96299770399999995</v>
      </c>
      <c r="M72" s="18">
        <v>1.906389391</v>
      </c>
      <c r="N72" s="18">
        <v>0.49793878000000003</v>
      </c>
      <c r="O72" s="23">
        <v>6.693114E-2</v>
      </c>
      <c r="P72" s="23">
        <v>3.8978055999999997E-2</v>
      </c>
      <c r="Q72" s="19">
        <v>1.8754511000000001E-2</v>
      </c>
      <c r="R72" s="20">
        <v>0</v>
      </c>
      <c r="S72" s="20">
        <v>0</v>
      </c>
      <c r="T72" s="24"/>
      <c r="U72" s="13">
        <v>0.40030419099999998</v>
      </c>
      <c r="V72" s="9">
        <v>479347.74</v>
      </c>
      <c r="W72" s="13">
        <v>8.3510186429999997</v>
      </c>
      <c r="X72" s="10">
        <v>479347.74</v>
      </c>
      <c r="Y72" s="13">
        <v>8.3510186429999997</v>
      </c>
      <c r="Z72" s="15">
        <f t="shared" si="1"/>
        <v>71</v>
      </c>
      <c r="AA72" s="5">
        <f t="array" aca="1" ref="AA72" ca="1">MATCH(Y72,LARGE(IF($C$2:$C$288=C72,$Y$2:$Y$288),ROW(INDIRECT("1:"&amp;COUNTIF($C$2:$C$288,C72)))),0)</f>
        <v>14</v>
      </c>
    </row>
    <row r="73" spans="1:27" x14ac:dyDescent="0.35">
      <c r="A73" s="3">
        <v>563</v>
      </c>
      <c r="B73" s="5" t="s">
        <v>46</v>
      </c>
      <c r="C73" s="3" t="s">
        <v>84</v>
      </c>
      <c r="D73" s="4" t="s">
        <v>202</v>
      </c>
      <c r="E73" s="4" t="s">
        <v>203</v>
      </c>
      <c r="F73" s="5" t="s">
        <v>8</v>
      </c>
      <c r="G73" s="5" t="s">
        <v>8</v>
      </c>
      <c r="H73" s="21">
        <v>2.2556406000000001E-2</v>
      </c>
      <c r="I73" s="21">
        <v>0.19083586499999999</v>
      </c>
      <c r="J73" s="22">
        <v>1.2931034480000001</v>
      </c>
      <c r="K73" s="22">
        <v>4.338583E-3</v>
      </c>
      <c r="L73" s="18">
        <v>1.1514497450000001</v>
      </c>
      <c r="M73" s="18">
        <v>0.66389661200000005</v>
      </c>
      <c r="N73" s="18">
        <v>4.2680467E-2</v>
      </c>
      <c r="O73" s="23">
        <v>0.13276547599999999</v>
      </c>
      <c r="P73" s="23">
        <v>4.1222724000000002E-2</v>
      </c>
      <c r="Q73" s="19"/>
      <c r="R73" s="20">
        <v>6.6317427579999997</v>
      </c>
      <c r="S73" s="20">
        <v>0</v>
      </c>
      <c r="T73" s="24"/>
      <c r="U73" s="13">
        <v>0.72651753799999996</v>
      </c>
      <c r="V73" s="9">
        <v>900000</v>
      </c>
      <c r="W73" s="13">
        <v>8.0724170869999998</v>
      </c>
      <c r="X73" s="10">
        <v>900000</v>
      </c>
      <c r="Y73" s="13">
        <v>8.0724170869999998</v>
      </c>
      <c r="Z73" s="15">
        <f t="shared" si="1"/>
        <v>72</v>
      </c>
      <c r="AA73" s="5">
        <f t="array" aca="1" ref="AA73" ca="1">MATCH(Y73,LARGE(IF($C$2:$C$288=C73,$Y$2:$Y$288),ROW(INDIRECT("1:"&amp;COUNTIF($C$2:$C$288,C73)))),0)</f>
        <v>5</v>
      </c>
    </row>
    <row r="74" spans="1:27" x14ac:dyDescent="0.35">
      <c r="A74" s="3">
        <v>699</v>
      </c>
      <c r="B74" s="5" t="s">
        <v>4</v>
      </c>
      <c r="C74" s="3" t="s">
        <v>20</v>
      </c>
      <c r="D74" s="4" t="s">
        <v>300</v>
      </c>
      <c r="E74" s="4" t="s">
        <v>382</v>
      </c>
      <c r="F74" s="5" t="s">
        <v>8</v>
      </c>
      <c r="G74" s="5"/>
      <c r="H74" s="21">
        <v>0.31065283500000002</v>
      </c>
      <c r="I74" s="21">
        <v>0.65040412999999997</v>
      </c>
      <c r="J74" s="22">
        <v>1.077586207</v>
      </c>
      <c r="K74" s="22">
        <v>4.338583E-3</v>
      </c>
      <c r="L74" s="18">
        <v>0</v>
      </c>
      <c r="M74" s="18">
        <v>0</v>
      </c>
      <c r="N74" s="18">
        <v>0.58780677199999998</v>
      </c>
      <c r="O74" s="23">
        <v>0.41492242699999998</v>
      </c>
      <c r="P74" s="23">
        <v>8.5667629999999995E-2</v>
      </c>
      <c r="Q74" s="19"/>
      <c r="R74" s="20">
        <v>0</v>
      </c>
      <c r="S74" s="20">
        <v>0</v>
      </c>
      <c r="T74" s="24">
        <v>12.381116130000001</v>
      </c>
      <c r="U74" s="13">
        <v>2.7890040599999999</v>
      </c>
      <c r="V74" s="9">
        <v>3500000</v>
      </c>
      <c r="W74" s="13">
        <v>7.9685830290000004</v>
      </c>
      <c r="X74" s="10">
        <v>3500000</v>
      </c>
      <c r="Y74" s="13">
        <v>7.9685830290000004</v>
      </c>
      <c r="Z74" s="15">
        <f t="shared" si="1"/>
        <v>73</v>
      </c>
      <c r="AA74" s="5">
        <f t="array" aca="1" ref="AA74" ca="1">MATCH(Y74,LARGE(IF($C$2:$C$288=C74,$Y$2:$Y$288),ROW(INDIRECT("1:"&amp;COUNTIF($C$2:$C$288,C74)))),0)</f>
        <v>7</v>
      </c>
    </row>
    <row r="75" spans="1:27" x14ac:dyDescent="0.35">
      <c r="A75" s="3">
        <v>524</v>
      </c>
      <c r="B75" s="5" t="s">
        <v>27</v>
      </c>
      <c r="C75" s="3" t="s">
        <v>58</v>
      </c>
      <c r="D75" s="4" t="s">
        <v>145</v>
      </c>
      <c r="E75" s="4" t="s">
        <v>147</v>
      </c>
      <c r="F75" s="5" t="s">
        <v>8</v>
      </c>
      <c r="G75" s="5" t="s">
        <v>8</v>
      </c>
      <c r="H75" s="21">
        <v>0</v>
      </c>
      <c r="I75" s="21">
        <v>1.2578074999999999E-2</v>
      </c>
      <c r="J75" s="22">
        <v>0.64655172400000005</v>
      </c>
      <c r="K75" s="22">
        <v>3.0326695300000002</v>
      </c>
      <c r="L75" s="18">
        <v>1.024292E-3</v>
      </c>
      <c r="M75" s="18">
        <v>2.1749489999999998E-3</v>
      </c>
      <c r="N75" s="18">
        <v>0</v>
      </c>
      <c r="O75" s="23">
        <v>0</v>
      </c>
      <c r="P75" s="23">
        <v>24.493873239999999</v>
      </c>
      <c r="Q75" s="19"/>
      <c r="R75" s="20">
        <v>1.511898714</v>
      </c>
      <c r="S75" s="20">
        <v>0.90627069599999999</v>
      </c>
      <c r="T75" s="24"/>
      <c r="U75" s="13">
        <v>1.9466350480000001</v>
      </c>
      <c r="V75" s="9">
        <v>2543998</v>
      </c>
      <c r="W75" s="13">
        <v>7.6518733409999999</v>
      </c>
      <c r="X75" s="10">
        <v>2478998</v>
      </c>
      <c r="Y75" s="13">
        <v>7.852507535</v>
      </c>
      <c r="Z75" s="15">
        <f t="shared" si="1"/>
        <v>74</v>
      </c>
      <c r="AA75" s="5">
        <f t="array" aca="1" ref="AA75" ca="1">MATCH(Y75,LARGE(IF($C$2:$C$288=C75,$Y$2:$Y$288),ROW(INDIRECT("1:"&amp;COUNTIF($C$2:$C$288,C75)))),0)</f>
        <v>15</v>
      </c>
    </row>
    <row r="76" spans="1:27" x14ac:dyDescent="0.35">
      <c r="A76" s="3">
        <v>505</v>
      </c>
      <c r="B76" s="5" t="s">
        <v>14</v>
      </c>
      <c r="C76" s="3" t="s">
        <v>15</v>
      </c>
      <c r="D76" s="4" t="s">
        <v>120</v>
      </c>
      <c r="E76" s="4" t="s">
        <v>121</v>
      </c>
      <c r="F76" s="5" t="s">
        <v>8</v>
      </c>
      <c r="G76" s="5" t="s">
        <v>8</v>
      </c>
      <c r="H76" s="21">
        <v>0.66039589099999996</v>
      </c>
      <c r="I76" s="21">
        <v>2.3902887380000002</v>
      </c>
      <c r="J76" s="22">
        <v>7.5431034480000001</v>
      </c>
      <c r="K76" s="22">
        <v>16.369473729999999</v>
      </c>
      <c r="L76" s="18">
        <v>6.2451588000000002E-2</v>
      </c>
      <c r="M76" s="18">
        <v>4.2888937000000002E-2</v>
      </c>
      <c r="N76" s="18">
        <v>0</v>
      </c>
      <c r="O76" s="23">
        <v>0</v>
      </c>
      <c r="P76" s="23">
        <v>0.27971601200000001</v>
      </c>
      <c r="Q76" s="19">
        <v>0.71954887199999995</v>
      </c>
      <c r="R76" s="20">
        <v>0.54214433900000003</v>
      </c>
      <c r="S76" s="20">
        <v>2.91749451</v>
      </c>
      <c r="T76" s="24">
        <v>3.8140351739999998</v>
      </c>
      <c r="U76" s="13">
        <v>3.2516919870000001</v>
      </c>
      <c r="V76" s="9">
        <v>4270000</v>
      </c>
      <c r="W76" s="13">
        <v>7.6152037159999999</v>
      </c>
      <c r="X76" s="10">
        <v>4270000</v>
      </c>
      <c r="Y76" s="13">
        <v>7.6152037159999999</v>
      </c>
      <c r="Z76" s="15">
        <f t="shared" si="1"/>
        <v>75</v>
      </c>
      <c r="AA76" s="5">
        <f t="array" aca="1" ref="AA76" ca="1">MATCH(Y76,LARGE(IF($C$2:$C$288=C76,$Y$2:$Y$288),ROW(INDIRECT("1:"&amp;COUNTIF($C$2:$C$288,C76)))),0)</f>
        <v>8</v>
      </c>
    </row>
    <row r="77" spans="1:27" x14ac:dyDescent="0.35">
      <c r="A77" s="3">
        <v>731</v>
      </c>
      <c r="B77" s="5" t="s">
        <v>27</v>
      </c>
      <c r="C77" s="3" t="s">
        <v>76</v>
      </c>
      <c r="D77" s="4" t="s">
        <v>416</v>
      </c>
      <c r="E77" s="4" t="s">
        <v>417</v>
      </c>
      <c r="F77" s="5"/>
      <c r="G77" s="5" t="s">
        <v>8</v>
      </c>
      <c r="H77" s="21">
        <v>0</v>
      </c>
      <c r="I77" s="21">
        <v>0</v>
      </c>
      <c r="J77" s="22">
        <v>22.62931034</v>
      </c>
      <c r="K77" s="22">
        <v>3.6357325700000001</v>
      </c>
      <c r="L77" s="18">
        <v>0</v>
      </c>
      <c r="M77" s="18">
        <v>0</v>
      </c>
      <c r="N77" s="18">
        <v>0</v>
      </c>
      <c r="O77" s="23">
        <v>0</v>
      </c>
      <c r="P77" s="23">
        <v>0.15700428299999999</v>
      </c>
      <c r="Q77" s="19"/>
      <c r="R77" s="20">
        <v>0.302058404</v>
      </c>
      <c r="S77" s="20">
        <v>6.3020669939999996</v>
      </c>
      <c r="T77" s="24"/>
      <c r="U77" s="13">
        <v>4.4098954289999996</v>
      </c>
      <c r="V77" s="9">
        <v>5800000</v>
      </c>
      <c r="W77" s="13">
        <v>7.6032679810000001</v>
      </c>
      <c r="X77" s="10">
        <v>5800000</v>
      </c>
      <c r="Y77" s="13">
        <v>7.6032679810000001</v>
      </c>
      <c r="Z77" s="15">
        <f t="shared" si="1"/>
        <v>76</v>
      </c>
      <c r="AA77" s="5">
        <f t="array" aca="1" ref="AA77" ca="1">MATCH(Y77,LARGE(IF($C$2:$C$288=C77,$Y$2:$Y$288),ROW(INDIRECT("1:"&amp;COUNTIF($C$2:$C$288,C77)))),0)</f>
        <v>4</v>
      </c>
    </row>
    <row r="78" spans="1:27" x14ac:dyDescent="0.35">
      <c r="A78" s="3">
        <v>597</v>
      </c>
      <c r="B78" s="5" t="s">
        <v>27</v>
      </c>
      <c r="C78" s="3" t="s">
        <v>58</v>
      </c>
      <c r="D78" s="4" t="s">
        <v>221</v>
      </c>
      <c r="E78" s="4" t="s">
        <v>243</v>
      </c>
      <c r="F78" s="5"/>
      <c r="G78" s="5" t="s">
        <v>8</v>
      </c>
      <c r="H78" s="21">
        <v>0</v>
      </c>
      <c r="I78" s="21">
        <v>6.3493630000000002E-3</v>
      </c>
      <c r="J78" s="22">
        <v>1.9396551719999999</v>
      </c>
      <c r="K78" s="22">
        <v>20.074623630000001</v>
      </c>
      <c r="L78" s="18">
        <v>4.5552E-4</v>
      </c>
      <c r="M78" s="18">
        <v>7.3603500000000001E-4</v>
      </c>
      <c r="N78" s="18">
        <v>0</v>
      </c>
      <c r="O78" s="23">
        <v>0</v>
      </c>
      <c r="P78" s="23">
        <v>0.66292453799999995</v>
      </c>
      <c r="Q78" s="19"/>
      <c r="R78" s="20">
        <v>0</v>
      </c>
      <c r="S78" s="20">
        <v>1.568545436</v>
      </c>
      <c r="T78" s="24"/>
      <c r="U78" s="13">
        <v>3.4454667730000001</v>
      </c>
      <c r="V78" s="9">
        <v>4989509</v>
      </c>
      <c r="W78" s="13">
        <v>6.9054225039999997</v>
      </c>
      <c r="X78" s="10">
        <v>4989509</v>
      </c>
      <c r="Y78" s="13">
        <v>6.9054225039999997</v>
      </c>
      <c r="Z78" s="15">
        <f t="shared" si="1"/>
        <v>77</v>
      </c>
      <c r="AA78" s="5">
        <f t="array" aca="1" ref="AA78" ca="1">MATCH(Y78,LARGE(IF($C$2:$C$288=C78,$Y$2:$Y$288),ROW(INDIRECT("1:"&amp;COUNTIF($C$2:$C$288,C78)))),0)</f>
        <v>16</v>
      </c>
    </row>
    <row r="79" spans="1:27" x14ac:dyDescent="0.35">
      <c r="A79" s="3">
        <v>671</v>
      </c>
      <c r="B79" s="5" t="s">
        <v>4</v>
      </c>
      <c r="C79" s="3" t="s">
        <v>5</v>
      </c>
      <c r="D79" s="4" t="s">
        <v>311</v>
      </c>
      <c r="E79" s="4" t="s">
        <v>342</v>
      </c>
      <c r="F79" s="5" t="s">
        <v>8</v>
      </c>
      <c r="G79" s="5" t="s">
        <v>8</v>
      </c>
      <c r="H79" s="21">
        <v>8.4189664999999997E-2</v>
      </c>
      <c r="I79" s="21">
        <v>0</v>
      </c>
      <c r="J79" s="22">
        <v>0</v>
      </c>
      <c r="K79" s="22">
        <v>0</v>
      </c>
      <c r="L79" s="18">
        <v>0</v>
      </c>
      <c r="M79" s="18">
        <v>0</v>
      </c>
      <c r="N79" s="18">
        <v>9.5580498999999999E-2</v>
      </c>
      <c r="O79" s="23">
        <v>7.4965096999999994E-2</v>
      </c>
      <c r="P79" s="23">
        <v>6.0481037000000001E-2</v>
      </c>
      <c r="Q79" s="19"/>
      <c r="R79" s="20">
        <v>0</v>
      </c>
      <c r="S79" s="20">
        <v>0</v>
      </c>
      <c r="T79" s="24">
        <v>18.06683533</v>
      </c>
      <c r="U79" s="13">
        <v>3.6419494619999999</v>
      </c>
      <c r="V79" s="9">
        <v>7600000</v>
      </c>
      <c r="W79" s="13">
        <v>4.7920387660000001</v>
      </c>
      <c r="X79" s="10">
        <v>5294736</v>
      </c>
      <c r="Y79" s="13">
        <v>6.8784344720000004</v>
      </c>
      <c r="Z79" s="15">
        <f t="shared" si="1"/>
        <v>78</v>
      </c>
      <c r="AA79" s="5">
        <f t="array" aca="1" ref="AA79" ca="1">MATCH(Y79,LARGE(IF($C$2:$C$288=C79,$Y$2:$Y$288),ROW(INDIRECT("1:"&amp;COUNTIF($C$2:$C$288,C79)))),0)</f>
        <v>12</v>
      </c>
    </row>
    <row r="80" spans="1:27" x14ac:dyDescent="0.35">
      <c r="A80" s="3">
        <v>739</v>
      </c>
      <c r="B80" s="5" t="s">
        <v>46</v>
      </c>
      <c r="C80" s="3" t="s">
        <v>28</v>
      </c>
      <c r="D80" s="4" t="s">
        <v>423</v>
      </c>
      <c r="E80" s="4" t="s">
        <v>424</v>
      </c>
      <c r="F80" s="5" t="s">
        <v>8</v>
      </c>
      <c r="G80" s="5"/>
      <c r="H80" s="21">
        <v>0.422071584</v>
      </c>
      <c r="I80" s="21">
        <v>0.247051256</v>
      </c>
      <c r="J80" s="22">
        <v>0.43103448300000002</v>
      </c>
      <c r="K80" s="22">
        <v>6.0740162E-2</v>
      </c>
      <c r="L80" s="18">
        <v>9.6640799999999998E-4</v>
      </c>
      <c r="M80" s="18">
        <v>1.8632950000000001E-3</v>
      </c>
      <c r="N80" s="18">
        <v>0</v>
      </c>
      <c r="O80" s="23">
        <v>0</v>
      </c>
      <c r="P80" s="23">
        <v>20.820359010000001</v>
      </c>
      <c r="Q80" s="19">
        <v>6.6229323000000007E-2</v>
      </c>
      <c r="R80" s="20">
        <v>2.7258705220000001</v>
      </c>
      <c r="S80" s="20">
        <v>2.7885252189999998</v>
      </c>
      <c r="T80" s="24"/>
      <c r="U80" s="13">
        <v>1.438566306</v>
      </c>
      <c r="V80" s="9">
        <v>2124395</v>
      </c>
      <c r="W80" s="13">
        <v>6.7716517200000004</v>
      </c>
      <c r="X80" s="10">
        <v>2124395</v>
      </c>
      <c r="Y80" s="13">
        <v>6.7716517200000004</v>
      </c>
      <c r="Z80" s="15">
        <f t="shared" si="1"/>
        <v>79</v>
      </c>
      <c r="AA80" s="5">
        <f t="array" aca="1" ref="AA80" ca="1">MATCH(Y80,LARGE(IF($C$2:$C$288=C80,$Y$2:$Y$288),ROW(INDIRECT("1:"&amp;COUNTIF($C$2:$C$288,C80)))),0)</f>
        <v>11</v>
      </c>
    </row>
    <row r="81" spans="1:27" x14ac:dyDescent="0.35">
      <c r="A81" s="3">
        <v>642</v>
      </c>
      <c r="B81" s="5" t="s">
        <v>27</v>
      </c>
      <c r="C81" s="3" t="s">
        <v>58</v>
      </c>
      <c r="D81" s="4" t="s">
        <v>161</v>
      </c>
      <c r="E81" s="4" t="s">
        <v>305</v>
      </c>
      <c r="F81" s="5"/>
      <c r="G81" s="5" t="s">
        <v>8</v>
      </c>
      <c r="H81" s="21">
        <v>0</v>
      </c>
      <c r="I81" s="21">
        <v>0</v>
      </c>
      <c r="J81" s="22">
        <v>0</v>
      </c>
      <c r="K81" s="22">
        <v>0</v>
      </c>
      <c r="L81" s="18">
        <v>0</v>
      </c>
      <c r="M81" s="18">
        <v>0</v>
      </c>
      <c r="N81" s="18">
        <v>0</v>
      </c>
      <c r="O81" s="23">
        <v>0</v>
      </c>
      <c r="P81" s="23">
        <v>3.5148337199999999</v>
      </c>
      <c r="Q81" s="19">
        <v>7.5187969999999998E-3</v>
      </c>
      <c r="R81" s="20">
        <v>4.3157321319999999</v>
      </c>
      <c r="S81" s="20">
        <v>0.487991913</v>
      </c>
      <c r="T81" s="24"/>
      <c r="U81" s="13">
        <v>0.51358131699999998</v>
      </c>
      <c r="V81" s="9">
        <v>789197</v>
      </c>
      <c r="W81" s="13">
        <v>6.5076440550000001</v>
      </c>
      <c r="X81" s="10">
        <v>789197</v>
      </c>
      <c r="Y81" s="13">
        <v>6.5076440550000001</v>
      </c>
      <c r="Z81" s="15">
        <f t="shared" si="1"/>
        <v>80</v>
      </c>
      <c r="AA81" s="5">
        <f t="array" aca="1" ref="AA81" ca="1">MATCH(Y81,LARGE(IF($C$2:$C$288=C81,$Y$2:$Y$288),ROW(INDIRECT("1:"&amp;COUNTIF($C$2:$C$288,C81)))),0)</f>
        <v>17</v>
      </c>
    </row>
    <row r="82" spans="1:27" x14ac:dyDescent="0.35">
      <c r="A82" s="3">
        <v>527</v>
      </c>
      <c r="B82" s="5" t="s">
        <v>27</v>
      </c>
      <c r="C82" s="3" t="s">
        <v>58</v>
      </c>
      <c r="D82" s="4" t="s">
        <v>145</v>
      </c>
      <c r="E82" s="4" t="s">
        <v>151</v>
      </c>
      <c r="F82" s="5" t="s">
        <v>8</v>
      </c>
      <c r="G82" s="5" t="s">
        <v>8</v>
      </c>
      <c r="H82" s="21">
        <v>0</v>
      </c>
      <c r="I82" s="21">
        <v>1.8262500000000001E-7</v>
      </c>
      <c r="J82" s="22">
        <v>4.5258620690000004</v>
      </c>
      <c r="K82" s="22">
        <v>3.7355199790000002</v>
      </c>
      <c r="L82" s="18">
        <v>1.054492E-3</v>
      </c>
      <c r="M82" s="18">
        <v>1.419022E-3</v>
      </c>
      <c r="N82" s="18">
        <v>0</v>
      </c>
      <c r="O82" s="23">
        <v>0</v>
      </c>
      <c r="P82" s="23">
        <v>0.78360127599999996</v>
      </c>
      <c r="Q82" s="19"/>
      <c r="R82" s="20">
        <v>0.96967786600000005</v>
      </c>
      <c r="S82" s="20">
        <v>0.83655756599999997</v>
      </c>
      <c r="T82" s="24"/>
      <c r="U82" s="13">
        <v>1.4049613350000001</v>
      </c>
      <c r="V82" s="9">
        <v>2271487</v>
      </c>
      <c r="W82" s="13">
        <v>6.1852052649999996</v>
      </c>
      <c r="X82" s="10">
        <v>2171487</v>
      </c>
      <c r="Y82" s="13">
        <v>6.4700425800000003</v>
      </c>
      <c r="Z82" s="15">
        <f t="shared" si="1"/>
        <v>81</v>
      </c>
      <c r="AA82" s="5">
        <f t="array" aca="1" ref="AA82" ca="1">MATCH(Y82,LARGE(IF($C$2:$C$288=C82,$Y$2:$Y$288),ROW(INDIRECT("1:"&amp;COUNTIF($C$2:$C$288,C82)))),0)</f>
        <v>18</v>
      </c>
    </row>
    <row r="83" spans="1:27" x14ac:dyDescent="0.35">
      <c r="A83" s="3">
        <v>456</v>
      </c>
      <c r="B83" s="5" t="s">
        <v>14</v>
      </c>
      <c r="C83" s="3" t="s">
        <v>15</v>
      </c>
      <c r="D83" s="4" t="s">
        <v>34</v>
      </c>
      <c r="E83" s="4" t="s">
        <v>45</v>
      </c>
      <c r="F83" s="5" t="s">
        <v>8</v>
      </c>
      <c r="G83" s="5" t="s">
        <v>8</v>
      </c>
      <c r="H83" s="21">
        <v>0</v>
      </c>
      <c r="I83" s="21">
        <v>0</v>
      </c>
      <c r="J83" s="22">
        <v>0</v>
      </c>
      <c r="K83" s="22">
        <v>0</v>
      </c>
      <c r="L83" s="18">
        <v>0</v>
      </c>
      <c r="M83" s="18">
        <v>0</v>
      </c>
      <c r="N83" s="18">
        <v>0</v>
      </c>
      <c r="O83" s="23">
        <v>0</v>
      </c>
      <c r="P83" s="23">
        <v>8.2869477999999996E-2</v>
      </c>
      <c r="Q83" s="19">
        <v>0.58479962399999996</v>
      </c>
      <c r="R83" s="20">
        <v>1.0120639739999999</v>
      </c>
      <c r="S83" s="20">
        <v>0</v>
      </c>
      <c r="T83" s="24">
        <v>36.904892910000001</v>
      </c>
      <c r="U83" s="13">
        <v>3.8052912779999999</v>
      </c>
      <c r="V83" s="9">
        <v>6020287</v>
      </c>
      <c r="W83" s="13">
        <v>6.3207805180000003</v>
      </c>
      <c r="X83" s="10">
        <v>6020287</v>
      </c>
      <c r="Y83" s="13">
        <v>6.3207805180000003</v>
      </c>
      <c r="Z83" s="15">
        <f t="shared" si="1"/>
        <v>82</v>
      </c>
      <c r="AA83" s="5">
        <f t="array" aca="1" ref="AA83" ca="1">MATCH(Y83,LARGE(IF($C$2:$C$288=C83,$Y$2:$Y$288),ROW(INDIRECT("1:"&amp;COUNTIF($C$2:$C$288,C83)))),0)</f>
        <v>9</v>
      </c>
    </row>
    <row r="84" spans="1:27" x14ac:dyDescent="0.35">
      <c r="A84" s="3">
        <v>446</v>
      </c>
      <c r="B84" s="5" t="s">
        <v>14</v>
      </c>
      <c r="C84" s="3" t="s">
        <v>15</v>
      </c>
      <c r="D84" s="4" t="s">
        <v>34</v>
      </c>
      <c r="E84" s="4" t="s">
        <v>38</v>
      </c>
      <c r="F84" s="5" t="s">
        <v>8</v>
      </c>
      <c r="G84" s="5" t="s">
        <v>8</v>
      </c>
      <c r="H84" s="21">
        <v>0</v>
      </c>
      <c r="I84" s="21">
        <v>0</v>
      </c>
      <c r="J84" s="22">
        <v>19.396551720000001</v>
      </c>
      <c r="K84" s="22">
        <v>0.21259056800000001</v>
      </c>
      <c r="L84" s="18">
        <v>0</v>
      </c>
      <c r="M84" s="18">
        <v>0</v>
      </c>
      <c r="N84" s="18">
        <v>0</v>
      </c>
      <c r="O84" s="23">
        <v>0</v>
      </c>
      <c r="P84" s="23">
        <v>8.0962361999999996E-2</v>
      </c>
      <c r="Q84" s="19">
        <v>3.291846053</v>
      </c>
      <c r="R84" s="20">
        <v>39.269428750000003</v>
      </c>
      <c r="S84" s="20">
        <v>0</v>
      </c>
      <c r="T84" s="24">
        <v>24.729195319999999</v>
      </c>
      <c r="U84" s="13">
        <v>6.4036805560000003</v>
      </c>
      <c r="V84" s="9">
        <v>10283000</v>
      </c>
      <c r="W84" s="13">
        <v>6.2274438940000003</v>
      </c>
      <c r="X84" s="10">
        <v>10283000</v>
      </c>
      <c r="Y84" s="13">
        <v>6.2274438940000003</v>
      </c>
      <c r="Z84" s="15">
        <f t="shared" si="1"/>
        <v>83</v>
      </c>
      <c r="AA84" s="5">
        <f t="array" aca="1" ref="AA84" ca="1">MATCH(Y84,LARGE(IF($C$2:$C$288=C84,$Y$2:$Y$288),ROW(INDIRECT("1:"&amp;COUNTIF($C$2:$C$288,C84)))),0)</f>
        <v>10</v>
      </c>
    </row>
    <row r="85" spans="1:27" x14ac:dyDescent="0.35">
      <c r="A85" s="3">
        <v>667</v>
      </c>
      <c r="B85" s="5" t="s">
        <v>27</v>
      </c>
      <c r="C85" s="3" t="s">
        <v>76</v>
      </c>
      <c r="D85" s="4" t="s">
        <v>337</v>
      </c>
      <c r="E85" s="4" t="s">
        <v>338</v>
      </c>
      <c r="F85" s="5" t="s">
        <v>8</v>
      </c>
      <c r="G85" s="5" t="s">
        <v>8</v>
      </c>
      <c r="H85" s="21">
        <v>2.8493326999999999E-2</v>
      </c>
      <c r="I85" s="21">
        <v>1.0856429000000001E-2</v>
      </c>
      <c r="J85" s="22">
        <v>15.73275862</v>
      </c>
      <c r="K85" s="22">
        <v>22.048678899999999</v>
      </c>
      <c r="L85" s="18">
        <v>0</v>
      </c>
      <c r="M85" s="18">
        <v>0</v>
      </c>
      <c r="N85" s="18">
        <v>1.6174232E-2</v>
      </c>
      <c r="O85" s="23">
        <v>0.35821646400000001</v>
      </c>
      <c r="P85" s="23">
        <v>3.594370354</v>
      </c>
      <c r="Q85" s="19">
        <v>0.41954887200000002</v>
      </c>
      <c r="R85" s="20">
        <v>0.59524173899999999</v>
      </c>
      <c r="S85" s="20">
        <v>0.18125413900000001</v>
      </c>
      <c r="T85" s="24"/>
      <c r="U85" s="13">
        <v>6.0097576589999999</v>
      </c>
      <c r="V85" s="9">
        <v>9735983</v>
      </c>
      <c r="W85" s="13">
        <v>6.1727281759999997</v>
      </c>
      <c r="X85" s="10">
        <v>9735983</v>
      </c>
      <c r="Y85" s="13">
        <v>6.1727281759999997</v>
      </c>
      <c r="Z85" s="15">
        <f t="shared" si="1"/>
        <v>84</v>
      </c>
      <c r="AA85" s="5">
        <f t="array" aca="1" ref="AA85" ca="1">MATCH(Y85,LARGE(IF($C$2:$C$288=C85,$Y$2:$Y$288),ROW(INDIRECT("1:"&amp;COUNTIF($C$2:$C$288,C85)))),0)</f>
        <v>5</v>
      </c>
    </row>
    <row r="86" spans="1:27" ht="29" x14ac:dyDescent="0.35">
      <c r="A86" s="3">
        <v>463</v>
      </c>
      <c r="B86" s="5" t="s">
        <v>27</v>
      </c>
      <c r="C86" s="3" t="s">
        <v>58</v>
      </c>
      <c r="D86" s="4" t="s">
        <v>59</v>
      </c>
      <c r="E86" s="4" t="s">
        <v>60</v>
      </c>
      <c r="F86" s="5" t="s">
        <v>8</v>
      </c>
      <c r="G86" s="5" t="s">
        <v>8</v>
      </c>
      <c r="H86" s="21">
        <v>2.5039737999999999E-2</v>
      </c>
      <c r="I86" s="21">
        <v>3.8824879E-2</v>
      </c>
      <c r="J86" s="22">
        <v>0</v>
      </c>
      <c r="K86" s="22">
        <v>0</v>
      </c>
      <c r="L86" s="18">
        <v>1.1526430000000001E-3</v>
      </c>
      <c r="M86" s="18">
        <v>2.2744129999999999E-3</v>
      </c>
      <c r="N86" s="18">
        <v>1.4213803000000001E-2</v>
      </c>
      <c r="O86" s="23">
        <v>1.1148081000000001E-2</v>
      </c>
      <c r="P86" s="23">
        <v>12.3749886</v>
      </c>
      <c r="Q86" s="19">
        <v>2.0187594E-2</v>
      </c>
      <c r="R86" s="20">
        <v>0.27696337999999998</v>
      </c>
      <c r="S86" s="20">
        <v>1.805570079</v>
      </c>
      <c r="T86" s="24"/>
      <c r="U86" s="13">
        <v>0.77311518599999995</v>
      </c>
      <c r="V86" s="9">
        <v>2075000</v>
      </c>
      <c r="W86" s="13">
        <v>3.7258563179999999</v>
      </c>
      <c r="X86" s="10">
        <v>1272914</v>
      </c>
      <c r="Y86" s="13">
        <v>6.0735853789999998</v>
      </c>
      <c r="Z86" s="15">
        <f t="shared" si="1"/>
        <v>85</v>
      </c>
      <c r="AA86" s="5">
        <f t="array" aca="1" ref="AA86" ca="1">MATCH(Y86,LARGE(IF($C$2:$C$288=C86,$Y$2:$Y$288),ROW(INDIRECT("1:"&amp;COUNTIF($C$2:$C$288,C86)))),0)</f>
        <v>19</v>
      </c>
    </row>
    <row r="87" spans="1:27" x14ac:dyDescent="0.35">
      <c r="A87" s="3">
        <v>558</v>
      </c>
      <c r="B87" s="5" t="s">
        <v>27</v>
      </c>
      <c r="C87" s="3" t="s">
        <v>47</v>
      </c>
      <c r="D87" s="4" t="s">
        <v>194</v>
      </c>
      <c r="E87" s="4" t="s">
        <v>195</v>
      </c>
      <c r="F87" s="5" t="s">
        <v>8</v>
      </c>
      <c r="G87" s="5" t="s">
        <v>8</v>
      </c>
      <c r="H87" s="21">
        <v>0</v>
      </c>
      <c r="I87" s="21">
        <v>0</v>
      </c>
      <c r="J87" s="22">
        <v>15.086206900000001</v>
      </c>
      <c r="K87" s="22">
        <v>21.601804850000001</v>
      </c>
      <c r="L87" s="18">
        <v>1.3086799999999999E-4</v>
      </c>
      <c r="M87" s="18">
        <v>1.8566599999999999E-4</v>
      </c>
      <c r="N87" s="18">
        <v>0</v>
      </c>
      <c r="O87" s="23">
        <v>0</v>
      </c>
      <c r="P87" s="23">
        <v>8.8106188000000002E-2</v>
      </c>
      <c r="Q87" s="19"/>
      <c r="R87" s="20">
        <v>0</v>
      </c>
      <c r="S87" s="20">
        <v>1.1154100870000001</v>
      </c>
      <c r="T87" s="24"/>
      <c r="U87" s="13">
        <v>5.5857031260000003</v>
      </c>
      <c r="V87" s="9">
        <v>9366944</v>
      </c>
      <c r="W87" s="13">
        <v>5.9632075579999997</v>
      </c>
      <c r="X87" s="10">
        <v>9366944</v>
      </c>
      <c r="Y87" s="13">
        <v>5.9632075579999997</v>
      </c>
      <c r="Z87" s="15">
        <f t="shared" si="1"/>
        <v>86</v>
      </c>
      <c r="AA87" s="5">
        <f t="array" aca="1" ref="AA87" ca="1">MATCH(Y87,LARGE(IF($C$2:$C$288=C87,$Y$2:$Y$288),ROW(INDIRECT("1:"&amp;COUNTIF($C$2:$C$288,C87)))),0)</f>
        <v>9</v>
      </c>
    </row>
    <row r="88" spans="1:27" ht="29" x14ac:dyDescent="0.35">
      <c r="A88" s="3">
        <v>608</v>
      </c>
      <c r="B88" s="5" t="s">
        <v>14</v>
      </c>
      <c r="C88" s="3" t="s">
        <v>28</v>
      </c>
      <c r="D88" s="4" t="s">
        <v>244</v>
      </c>
      <c r="E88" s="4" t="s">
        <v>261</v>
      </c>
      <c r="F88" s="5"/>
      <c r="G88" s="5" t="s">
        <v>8</v>
      </c>
      <c r="H88" s="21">
        <v>4.6220151000000001E-2</v>
      </c>
      <c r="I88" s="21">
        <v>0</v>
      </c>
      <c r="J88" s="22">
        <v>2.801724138</v>
      </c>
      <c r="K88" s="22">
        <v>2.6031498E-2</v>
      </c>
      <c r="L88" s="18">
        <v>0.18929764800000001</v>
      </c>
      <c r="M88" s="18">
        <v>0.18532821699999999</v>
      </c>
      <c r="N88" s="18">
        <v>8.7456202999999996E-2</v>
      </c>
      <c r="O88" s="23">
        <v>4.1155860000000002E-2</v>
      </c>
      <c r="P88" s="23">
        <v>6.6390639000000001E-2</v>
      </c>
      <c r="Q88" s="19">
        <v>0.20476503800000001</v>
      </c>
      <c r="R88" s="20">
        <v>0.127464362</v>
      </c>
      <c r="S88" s="20">
        <v>11.96277319</v>
      </c>
      <c r="T88" s="24">
        <v>3.0142709769999998</v>
      </c>
      <c r="U88" s="13">
        <v>1.143261672</v>
      </c>
      <c r="V88" s="9">
        <v>1957006</v>
      </c>
      <c r="W88" s="13">
        <v>5.8418915030000003</v>
      </c>
      <c r="X88" s="10">
        <v>1957006</v>
      </c>
      <c r="Y88" s="13">
        <v>5.8418915030000003</v>
      </c>
      <c r="Z88" s="15">
        <f t="shared" si="1"/>
        <v>87</v>
      </c>
      <c r="AA88" s="5">
        <f t="array" aca="1" ref="AA88" ca="1">MATCH(Y88,LARGE(IF($C$2:$C$288=C88,$Y$2:$Y$288),ROW(INDIRECT("1:"&amp;COUNTIF($C$2:$C$288,C88)))),0)</f>
        <v>12</v>
      </c>
    </row>
    <row r="89" spans="1:27" x14ac:dyDescent="0.35">
      <c r="A89" s="3">
        <v>503</v>
      </c>
      <c r="B89" s="5" t="s">
        <v>27</v>
      </c>
      <c r="C89" s="3" t="s">
        <v>58</v>
      </c>
      <c r="D89" s="4" t="s">
        <v>117</v>
      </c>
      <c r="E89" s="4" t="s">
        <v>118</v>
      </c>
      <c r="F89" s="5" t="s">
        <v>8</v>
      </c>
      <c r="G89" s="5" t="s">
        <v>8</v>
      </c>
      <c r="H89" s="21">
        <v>0</v>
      </c>
      <c r="I89" s="21">
        <v>3.4312674000000001E-2</v>
      </c>
      <c r="J89" s="22">
        <v>0</v>
      </c>
      <c r="K89" s="22">
        <v>0</v>
      </c>
      <c r="L89" s="18">
        <v>2.0395231999999999E-2</v>
      </c>
      <c r="M89" s="18">
        <v>2.5747949999999999E-2</v>
      </c>
      <c r="N89" s="18">
        <v>0</v>
      </c>
      <c r="O89" s="23">
        <v>0</v>
      </c>
      <c r="P89" s="23">
        <v>6.8152675399999998</v>
      </c>
      <c r="Q89" s="19">
        <v>1.6447368E-2</v>
      </c>
      <c r="R89" s="20">
        <v>2.349598174</v>
      </c>
      <c r="S89" s="20">
        <v>2.5305866359999998</v>
      </c>
      <c r="T89" s="24"/>
      <c r="U89" s="13">
        <v>0.69015390399999998</v>
      </c>
      <c r="V89" s="9">
        <v>1182981</v>
      </c>
      <c r="W89" s="13">
        <v>5.8340235739999997</v>
      </c>
      <c r="X89" s="10">
        <v>1182981</v>
      </c>
      <c r="Y89" s="13">
        <v>5.8340235739999997</v>
      </c>
      <c r="Z89" s="15">
        <f t="shared" si="1"/>
        <v>88</v>
      </c>
      <c r="AA89" s="5">
        <f t="array" aca="1" ref="AA89" ca="1">MATCH(Y89,LARGE(IF($C$2:$C$288=C89,$Y$2:$Y$288),ROW(INDIRECT("1:"&amp;COUNTIF($C$2:$C$288,C89)))),0)</f>
        <v>20</v>
      </c>
    </row>
    <row r="90" spans="1:27" x14ac:dyDescent="0.35">
      <c r="A90" s="3">
        <v>720</v>
      </c>
      <c r="B90" s="5" t="s">
        <v>27</v>
      </c>
      <c r="C90" s="3" t="s">
        <v>76</v>
      </c>
      <c r="D90" s="4" t="s">
        <v>405</v>
      </c>
      <c r="E90" s="4" t="s">
        <v>406</v>
      </c>
      <c r="F90" s="5"/>
      <c r="G90" s="5" t="s">
        <v>8</v>
      </c>
      <c r="H90" s="21">
        <v>0</v>
      </c>
      <c r="I90" s="21">
        <v>0</v>
      </c>
      <c r="J90" s="22">
        <v>0</v>
      </c>
      <c r="K90" s="22">
        <v>0</v>
      </c>
      <c r="L90" s="18">
        <v>0</v>
      </c>
      <c r="M90" s="18">
        <v>0</v>
      </c>
      <c r="N90" s="18">
        <v>0</v>
      </c>
      <c r="O90" s="23">
        <v>0</v>
      </c>
      <c r="P90" s="23">
        <v>1.0343909549999999</v>
      </c>
      <c r="Q90" s="19"/>
      <c r="R90" s="20">
        <v>1.0998965599999999</v>
      </c>
      <c r="S90" s="20">
        <v>0.167311513</v>
      </c>
      <c r="T90" s="24"/>
      <c r="U90" s="13">
        <v>0.14042411299999999</v>
      </c>
      <c r="V90" s="9">
        <v>250245</v>
      </c>
      <c r="W90" s="13">
        <v>5.6114652769999998</v>
      </c>
      <c r="X90" s="10">
        <v>250245</v>
      </c>
      <c r="Y90" s="13">
        <v>5.6114652769999998</v>
      </c>
      <c r="Z90" s="15">
        <f t="shared" si="1"/>
        <v>89</v>
      </c>
      <c r="AA90" s="5">
        <f t="array" aca="1" ref="AA90" ca="1">MATCH(Y90,LARGE(IF($C$2:$C$288=C90,$Y$2:$Y$288),ROW(INDIRECT("1:"&amp;COUNTIF($C$2:$C$288,C90)))),0)</f>
        <v>6</v>
      </c>
    </row>
    <row r="91" spans="1:27" ht="29" x14ac:dyDescent="0.35">
      <c r="A91" s="3">
        <v>598</v>
      </c>
      <c r="B91" s="5" t="s">
        <v>14</v>
      </c>
      <c r="C91" s="3" t="s">
        <v>28</v>
      </c>
      <c r="D91" s="4" t="s">
        <v>244</v>
      </c>
      <c r="E91" s="4" t="s">
        <v>245</v>
      </c>
      <c r="F91" s="5" t="s">
        <v>8</v>
      </c>
      <c r="G91" s="5" t="s">
        <v>8</v>
      </c>
      <c r="H91" s="21">
        <v>0.105373705</v>
      </c>
      <c r="I91" s="21">
        <v>1.318954848</v>
      </c>
      <c r="J91" s="22">
        <v>2.1551724139999999</v>
      </c>
      <c r="K91" s="22">
        <v>0.50327562999999997</v>
      </c>
      <c r="L91" s="18">
        <v>0.33266072400000002</v>
      </c>
      <c r="M91" s="18">
        <v>0.23339592100000001</v>
      </c>
      <c r="N91" s="18">
        <v>0.19938455499999999</v>
      </c>
      <c r="O91" s="23">
        <v>0.117285033</v>
      </c>
      <c r="P91" s="23">
        <v>8.7812181660000004</v>
      </c>
      <c r="Q91" s="19">
        <v>0.84210526299999999</v>
      </c>
      <c r="R91" s="20">
        <v>1.214889919</v>
      </c>
      <c r="S91" s="20">
        <v>21.188608869999999</v>
      </c>
      <c r="T91" s="24">
        <v>8.2726960110000007</v>
      </c>
      <c r="U91" s="13">
        <v>2.713594923</v>
      </c>
      <c r="V91" s="9">
        <v>5853432</v>
      </c>
      <c r="W91" s="13">
        <v>4.6359040690000004</v>
      </c>
      <c r="X91" s="10">
        <v>4853432</v>
      </c>
      <c r="Y91" s="13">
        <v>5.5910846640000003</v>
      </c>
      <c r="Z91" s="15">
        <f t="shared" si="1"/>
        <v>90</v>
      </c>
      <c r="AA91" s="5">
        <f t="array" aca="1" ref="AA91" ca="1">MATCH(Y91,LARGE(IF($C$2:$C$288=C91,$Y$2:$Y$288),ROW(INDIRECT("1:"&amp;COUNTIF($C$2:$C$288,C91)))),0)</f>
        <v>13</v>
      </c>
    </row>
    <row r="92" spans="1:27" x14ac:dyDescent="0.35">
      <c r="A92" s="3">
        <v>545</v>
      </c>
      <c r="B92" s="5" t="s">
        <v>14</v>
      </c>
      <c r="C92" s="3" t="s">
        <v>15</v>
      </c>
      <c r="D92" s="4" t="s">
        <v>55</v>
      </c>
      <c r="E92" s="4" t="s">
        <v>175</v>
      </c>
      <c r="F92" s="5" t="s">
        <v>8</v>
      </c>
      <c r="G92" s="5"/>
      <c r="H92" s="21">
        <v>0</v>
      </c>
      <c r="I92" s="21">
        <v>4.2797547999999998E-2</v>
      </c>
      <c r="J92" s="22">
        <v>3.448275862</v>
      </c>
      <c r="K92" s="22">
        <v>8.8767408559999996</v>
      </c>
      <c r="L92" s="18">
        <v>0</v>
      </c>
      <c r="M92" s="18">
        <v>0</v>
      </c>
      <c r="N92" s="18">
        <v>0</v>
      </c>
      <c r="O92" s="23">
        <v>0</v>
      </c>
      <c r="P92" s="23">
        <v>0.119845993</v>
      </c>
      <c r="Q92" s="19"/>
      <c r="R92" s="20">
        <v>0.59309948000000001</v>
      </c>
      <c r="S92" s="20">
        <v>0</v>
      </c>
      <c r="T92" s="24">
        <v>0</v>
      </c>
      <c r="U92" s="13">
        <v>1.265427767</v>
      </c>
      <c r="V92" s="9">
        <v>2435580</v>
      </c>
      <c r="W92" s="13">
        <v>5.1955910579999998</v>
      </c>
      <c r="X92" s="10">
        <v>2435580</v>
      </c>
      <c r="Y92" s="13">
        <v>5.1955910579999998</v>
      </c>
      <c r="Z92" s="15">
        <f t="shared" si="1"/>
        <v>91</v>
      </c>
      <c r="AA92" s="5">
        <f t="array" aca="1" ref="AA92" ca="1">MATCH(Y92,LARGE(IF($C$2:$C$288=C92,$Y$2:$Y$288),ROW(INDIRECT("1:"&amp;COUNTIF($C$2:$C$288,C92)))),0)</f>
        <v>11</v>
      </c>
    </row>
    <row r="93" spans="1:27" ht="29" x14ac:dyDescent="0.35">
      <c r="A93" s="3">
        <v>677</v>
      </c>
      <c r="B93" s="5" t="s">
        <v>14</v>
      </c>
      <c r="C93" s="3" t="s">
        <v>15</v>
      </c>
      <c r="D93" s="4" t="s">
        <v>352</v>
      </c>
      <c r="E93" s="4" t="s">
        <v>353</v>
      </c>
      <c r="F93" s="5"/>
      <c r="G93" s="5" t="s">
        <v>8</v>
      </c>
      <c r="H93" s="21">
        <v>0.16206726900000001</v>
      </c>
      <c r="I93" s="21">
        <v>0.58049675499999998</v>
      </c>
      <c r="J93" s="22">
        <v>1.9396551719999999</v>
      </c>
      <c r="K93" s="22">
        <v>0.36877955699999998</v>
      </c>
      <c r="L93" s="18">
        <v>0.26036888899999999</v>
      </c>
      <c r="M93" s="18">
        <v>0.31054030799999999</v>
      </c>
      <c r="N93" s="18">
        <v>9.1997459000000004E-2</v>
      </c>
      <c r="O93" s="23">
        <v>9.0193587000000006E-2</v>
      </c>
      <c r="P93" s="23">
        <v>10.54658564</v>
      </c>
      <c r="Q93" s="19"/>
      <c r="R93" s="20">
        <v>0</v>
      </c>
      <c r="S93" s="20">
        <v>24.594792429999998</v>
      </c>
      <c r="T93" s="24">
        <v>5.4824867360000002</v>
      </c>
      <c r="U93" s="13">
        <v>2.4095973279999998</v>
      </c>
      <c r="V93" s="9">
        <v>14000000</v>
      </c>
      <c r="W93" s="13">
        <v>1.721140949</v>
      </c>
      <c r="X93" s="10">
        <v>5000000</v>
      </c>
      <c r="Y93" s="13">
        <v>4.8191946569999997</v>
      </c>
      <c r="Z93" s="15">
        <f t="shared" si="1"/>
        <v>92</v>
      </c>
      <c r="AA93" s="5">
        <f t="array" aca="1" ref="AA93" ca="1">MATCH(Y93,LARGE(IF($C$2:$C$288=C93,$Y$2:$Y$288),ROW(INDIRECT("1:"&amp;COUNTIF($C$2:$C$288,C93)))),0)</f>
        <v>12</v>
      </c>
    </row>
    <row r="94" spans="1:27" x14ac:dyDescent="0.35">
      <c r="A94" s="3">
        <v>633</v>
      </c>
      <c r="B94" s="5" t="s">
        <v>4</v>
      </c>
      <c r="C94" s="3" t="s">
        <v>5</v>
      </c>
      <c r="D94" s="4" t="s">
        <v>248</v>
      </c>
      <c r="E94" s="4" t="s">
        <v>294</v>
      </c>
      <c r="F94" s="5" t="s">
        <v>8</v>
      </c>
      <c r="G94" s="5" t="s">
        <v>8</v>
      </c>
      <c r="H94" s="21">
        <v>1.9096061849999999</v>
      </c>
      <c r="I94" s="21">
        <v>2.3721293120000002</v>
      </c>
      <c r="J94" s="22">
        <v>1.5086206900000001</v>
      </c>
      <c r="K94" s="22">
        <v>0.112803158</v>
      </c>
      <c r="L94" s="18">
        <v>0.114066322</v>
      </c>
      <c r="M94" s="18">
        <v>0.25849403900000001</v>
      </c>
      <c r="N94" s="18">
        <v>2.8531516E-2</v>
      </c>
      <c r="O94" s="23">
        <v>2.5174867E-2</v>
      </c>
      <c r="P94" s="23">
        <v>0.68129410899999998</v>
      </c>
      <c r="Q94" s="19"/>
      <c r="R94" s="20">
        <v>0.35048874099999999</v>
      </c>
      <c r="S94" s="20">
        <v>58.588309109999997</v>
      </c>
      <c r="T94" s="24">
        <v>15.20411672</v>
      </c>
      <c r="U94" s="13">
        <v>4.6883375899999997</v>
      </c>
      <c r="V94" s="9">
        <v>9994370</v>
      </c>
      <c r="W94" s="13">
        <v>4.6909786110000002</v>
      </c>
      <c r="X94" s="10">
        <v>9994370</v>
      </c>
      <c r="Y94" s="13">
        <v>4.6909786110000002</v>
      </c>
      <c r="Z94" s="15">
        <f t="shared" si="1"/>
        <v>93</v>
      </c>
      <c r="AA94" s="5">
        <f t="array" aca="1" ref="AA94" ca="1">MATCH(Y94,LARGE(IF($C$2:$C$288=C94,$Y$2:$Y$288),ROW(INDIRECT("1:"&amp;COUNTIF($C$2:$C$288,C94)))),0)</f>
        <v>13</v>
      </c>
    </row>
    <row r="95" spans="1:27" x14ac:dyDescent="0.35">
      <c r="A95" s="3">
        <v>532</v>
      </c>
      <c r="B95" s="5" t="s">
        <v>14</v>
      </c>
      <c r="C95" s="3" t="s">
        <v>15</v>
      </c>
      <c r="D95" s="4" t="s">
        <v>55</v>
      </c>
      <c r="E95" s="4" t="s">
        <v>157</v>
      </c>
      <c r="F95" s="5" t="s">
        <v>8</v>
      </c>
      <c r="G95" s="5"/>
      <c r="H95" s="21">
        <v>0</v>
      </c>
      <c r="I95" s="21">
        <v>6.8988169999999998E-3</v>
      </c>
      <c r="J95" s="22">
        <v>2.801724138</v>
      </c>
      <c r="K95" s="22">
        <v>0.33840947500000002</v>
      </c>
      <c r="L95" s="18">
        <v>0</v>
      </c>
      <c r="M95" s="18">
        <v>0</v>
      </c>
      <c r="N95" s="18">
        <v>0</v>
      </c>
      <c r="O95" s="23">
        <v>0</v>
      </c>
      <c r="P95" s="23">
        <v>0.19665985799999999</v>
      </c>
      <c r="Q95" s="19">
        <v>1.559243803</v>
      </c>
      <c r="R95" s="20">
        <v>19.390955999999999</v>
      </c>
      <c r="S95" s="20">
        <v>5.3679110459999997</v>
      </c>
      <c r="T95" s="24">
        <v>0</v>
      </c>
      <c r="U95" s="13">
        <v>1.5018277040000001</v>
      </c>
      <c r="V95" s="9">
        <v>4100000</v>
      </c>
      <c r="W95" s="13">
        <v>3.662994399</v>
      </c>
      <c r="X95" s="10">
        <v>3650000</v>
      </c>
      <c r="Y95" s="13">
        <v>4.1145964480000004</v>
      </c>
      <c r="Z95" s="15">
        <f t="shared" si="1"/>
        <v>94</v>
      </c>
      <c r="AA95" s="5">
        <f t="array" aca="1" ref="AA95" ca="1">MATCH(Y95,LARGE(IF($C$2:$C$288=C95,$Y$2:$Y$288),ROW(INDIRECT("1:"&amp;COUNTIF($C$2:$C$288,C95)))),0)</f>
        <v>13</v>
      </c>
    </row>
    <row r="96" spans="1:27" x14ac:dyDescent="0.35">
      <c r="A96" s="3">
        <v>565</v>
      </c>
      <c r="B96" s="5" t="s">
        <v>46</v>
      </c>
      <c r="C96" s="3" t="s">
        <v>47</v>
      </c>
      <c r="D96" s="4" t="s">
        <v>48</v>
      </c>
      <c r="E96" s="4" t="s">
        <v>206</v>
      </c>
      <c r="F96" s="5" t="s">
        <v>8</v>
      </c>
      <c r="G96" s="5" t="s">
        <v>8</v>
      </c>
      <c r="H96" s="21">
        <v>0</v>
      </c>
      <c r="I96" s="21">
        <v>8.3207422000000003E-2</v>
      </c>
      <c r="J96" s="22">
        <v>0</v>
      </c>
      <c r="K96" s="22">
        <v>0</v>
      </c>
      <c r="L96" s="18">
        <v>0.115873304</v>
      </c>
      <c r="M96" s="18">
        <v>0.105644179</v>
      </c>
      <c r="N96" s="18">
        <v>0</v>
      </c>
      <c r="O96" s="23">
        <v>0.33568220700000001</v>
      </c>
      <c r="P96" s="23">
        <v>0.49115854599999997</v>
      </c>
      <c r="Q96" s="19">
        <v>0.46912131899999998</v>
      </c>
      <c r="R96" s="20">
        <v>28.89684415</v>
      </c>
      <c r="S96" s="20">
        <v>0</v>
      </c>
      <c r="T96" s="24"/>
      <c r="U96" s="13">
        <v>1.585456204</v>
      </c>
      <c r="V96" s="9">
        <v>3923707</v>
      </c>
      <c r="W96" s="13">
        <v>4.0407099820000001</v>
      </c>
      <c r="X96" s="10">
        <v>3923707</v>
      </c>
      <c r="Y96" s="13">
        <v>4.0407099820000001</v>
      </c>
      <c r="Z96" s="15">
        <f t="shared" si="1"/>
        <v>95</v>
      </c>
      <c r="AA96" s="5">
        <f t="array" aca="1" ref="AA96" ca="1">MATCH(Y96,LARGE(IF($C$2:$C$288=C96,$Y$2:$Y$288),ROW(INDIRECT("1:"&amp;COUNTIF($C$2:$C$288,C96)))),0)</f>
        <v>10</v>
      </c>
    </row>
    <row r="97" spans="1:27" ht="29" x14ac:dyDescent="0.35">
      <c r="A97" s="3">
        <v>669</v>
      </c>
      <c r="B97" s="5" t="s">
        <v>27</v>
      </c>
      <c r="C97" s="3" t="s">
        <v>23</v>
      </c>
      <c r="D97" s="4" t="s">
        <v>297</v>
      </c>
      <c r="E97" s="4" t="s">
        <v>340</v>
      </c>
      <c r="F97" s="5"/>
      <c r="G97" s="5" t="s">
        <v>8</v>
      </c>
      <c r="H97" s="21">
        <v>5.3644772E-2</v>
      </c>
      <c r="I97" s="21">
        <v>0</v>
      </c>
      <c r="J97" s="22">
        <v>1.2931034480000001</v>
      </c>
      <c r="K97" s="22">
        <v>0.68115753400000001</v>
      </c>
      <c r="L97" s="18">
        <v>0</v>
      </c>
      <c r="M97" s="18">
        <v>0</v>
      </c>
      <c r="N97" s="18">
        <v>3.0451446E-2</v>
      </c>
      <c r="O97" s="23">
        <v>2.3883486999999998E-2</v>
      </c>
      <c r="P97" s="23">
        <v>3.2075935E-2</v>
      </c>
      <c r="Q97" s="19">
        <v>4.9699248000000001E-2</v>
      </c>
      <c r="R97" s="20">
        <v>0</v>
      </c>
      <c r="S97" s="20">
        <v>0</v>
      </c>
      <c r="T97" s="24"/>
      <c r="U97" s="13">
        <v>0.31296974300000002</v>
      </c>
      <c r="V97" s="9">
        <v>800000</v>
      </c>
      <c r="W97" s="13">
        <v>3.9121217819999998</v>
      </c>
      <c r="X97" s="10">
        <v>800000</v>
      </c>
      <c r="Y97" s="13">
        <v>3.9121217819999998</v>
      </c>
      <c r="Z97" s="15">
        <f t="shared" si="1"/>
        <v>96</v>
      </c>
      <c r="AA97" s="5">
        <f t="array" aca="1" ref="AA97" ca="1">MATCH(Y97,LARGE(IF($C$2:$C$288=C97,$Y$2:$Y$288),ROW(INDIRECT("1:"&amp;COUNTIF($C$2:$C$288,C97)))),0)</f>
        <v>9</v>
      </c>
    </row>
    <row r="98" spans="1:27" x14ac:dyDescent="0.35">
      <c r="A98" s="3">
        <v>434</v>
      </c>
      <c r="B98" s="5" t="s">
        <v>14</v>
      </c>
      <c r="C98" s="3" t="s">
        <v>15</v>
      </c>
      <c r="D98" s="4" t="s">
        <v>16</v>
      </c>
      <c r="E98" s="4" t="s">
        <v>17</v>
      </c>
      <c r="F98" s="5"/>
      <c r="G98" s="5" t="s">
        <v>8</v>
      </c>
      <c r="H98" s="21">
        <v>6.1918077000000002E-2</v>
      </c>
      <c r="I98" s="21">
        <v>0.75620703199999995</v>
      </c>
      <c r="J98" s="22">
        <v>2.5862068969999998</v>
      </c>
      <c r="K98" s="22">
        <v>0.71152761499999995</v>
      </c>
      <c r="L98" s="18">
        <v>0.163494056</v>
      </c>
      <c r="M98" s="18">
        <v>4.0031000999999997E-2</v>
      </c>
      <c r="N98" s="18">
        <v>6.3234702000000004E-2</v>
      </c>
      <c r="O98" s="23">
        <v>5.5795325E-2</v>
      </c>
      <c r="P98" s="23">
        <v>0.670122145</v>
      </c>
      <c r="Q98" s="19">
        <v>14.202509020000001</v>
      </c>
      <c r="R98" s="20">
        <v>1.512128242</v>
      </c>
      <c r="S98" s="20">
        <v>3.4368573320000002</v>
      </c>
      <c r="T98" s="24">
        <v>4.9403370009999996</v>
      </c>
      <c r="U98" s="13">
        <v>2.8534103069999999</v>
      </c>
      <c r="V98" s="9">
        <v>11410204</v>
      </c>
      <c r="W98" s="13">
        <v>2.5007531040000002</v>
      </c>
      <c r="X98" s="10">
        <v>7332058</v>
      </c>
      <c r="Y98" s="13">
        <v>3.8916908559999999</v>
      </c>
      <c r="Z98" s="15">
        <f t="shared" si="1"/>
        <v>97</v>
      </c>
      <c r="AA98" s="5">
        <f t="array" aca="1" ref="AA98" ca="1">MATCH(Y98,LARGE(IF($C$2:$C$288=C98,$Y$2:$Y$288),ROW(INDIRECT("1:"&amp;COUNTIF($C$2:$C$288,C98)))),0)</f>
        <v>14</v>
      </c>
    </row>
    <row r="99" spans="1:27" x14ac:dyDescent="0.35">
      <c r="A99" s="3">
        <v>440</v>
      </c>
      <c r="B99" s="5" t="s">
        <v>4</v>
      </c>
      <c r="C99" s="3" t="s">
        <v>23</v>
      </c>
      <c r="D99" s="4" t="s">
        <v>31</v>
      </c>
      <c r="E99" s="4" t="s">
        <v>32</v>
      </c>
      <c r="F99" s="5" t="s">
        <v>8</v>
      </c>
      <c r="G99" s="5" t="s">
        <v>8</v>
      </c>
      <c r="H99" s="21">
        <v>1.412944896</v>
      </c>
      <c r="I99" s="21">
        <v>1.6436931050000001</v>
      </c>
      <c r="J99" s="22">
        <v>18.103448279999999</v>
      </c>
      <c r="K99" s="22">
        <v>10.139268510000001</v>
      </c>
      <c r="L99" s="18">
        <v>0.66145078199999996</v>
      </c>
      <c r="M99" s="18">
        <v>0.47228226200000001</v>
      </c>
      <c r="N99" s="18">
        <v>1.3949540999999999E-2</v>
      </c>
      <c r="O99" s="23">
        <v>1.0940816000000001E-2</v>
      </c>
      <c r="P99" s="23">
        <v>0.35571764500000003</v>
      </c>
      <c r="Q99" s="19">
        <v>0.20231642399999999</v>
      </c>
      <c r="R99" s="20">
        <v>0.49302541900000002</v>
      </c>
      <c r="S99" s="20">
        <v>13.34309317</v>
      </c>
      <c r="T99" s="24">
        <v>0.69687070200000001</v>
      </c>
      <c r="U99" s="13">
        <v>1.7700667370000001</v>
      </c>
      <c r="V99" s="9">
        <v>21250000</v>
      </c>
      <c r="W99" s="13">
        <v>0.83297258200000002</v>
      </c>
      <c r="X99" s="10">
        <v>4649900</v>
      </c>
      <c r="Y99" s="13">
        <v>3.8066769969999998</v>
      </c>
      <c r="Z99" s="15">
        <f t="shared" si="1"/>
        <v>98</v>
      </c>
      <c r="AA99" s="5">
        <f t="array" aca="1" ref="AA99" ca="1">MATCH(Y99,LARGE(IF($C$2:$C$288=C99,$Y$2:$Y$288),ROW(INDIRECT("1:"&amp;COUNTIF($C$2:$C$288,C99)))),0)</f>
        <v>10</v>
      </c>
    </row>
    <row r="100" spans="1:27" x14ac:dyDescent="0.35">
      <c r="A100" s="3">
        <v>516</v>
      </c>
      <c r="B100" s="5" t="s">
        <v>4</v>
      </c>
      <c r="C100" s="3" t="s">
        <v>5</v>
      </c>
      <c r="D100" s="4" t="s">
        <v>134</v>
      </c>
      <c r="E100" s="4" t="s">
        <v>135</v>
      </c>
      <c r="F100" s="5" t="s">
        <v>8</v>
      </c>
      <c r="G100" s="5" t="s">
        <v>8</v>
      </c>
      <c r="H100" s="21">
        <v>29.11435075</v>
      </c>
      <c r="I100" s="21">
        <v>36.539536589999997</v>
      </c>
      <c r="J100" s="22">
        <v>12.71551724</v>
      </c>
      <c r="K100" s="22">
        <v>0.34274805800000002</v>
      </c>
      <c r="L100" s="18">
        <v>2.23985E-4</v>
      </c>
      <c r="M100" s="18">
        <v>4.5753500000000002E-4</v>
      </c>
      <c r="N100" s="18">
        <v>9.8191614999999996E-2</v>
      </c>
      <c r="O100" s="23">
        <v>7.7013031999999995E-2</v>
      </c>
      <c r="P100" s="23">
        <v>0.22377744499999999</v>
      </c>
      <c r="Q100" s="19"/>
      <c r="R100" s="20">
        <v>0.21162450499999999</v>
      </c>
      <c r="S100" s="20">
        <v>41.82787828</v>
      </c>
      <c r="T100" s="24">
        <v>3.8541216349999998</v>
      </c>
      <c r="U100" s="13">
        <v>16.30781979</v>
      </c>
      <c r="V100" s="9">
        <v>64351727</v>
      </c>
      <c r="W100" s="13">
        <v>2.5341697189999999</v>
      </c>
      <c r="X100" s="10">
        <v>43096727</v>
      </c>
      <c r="Y100" s="13">
        <v>3.7840042459999998</v>
      </c>
      <c r="Z100" s="15">
        <f t="shared" si="1"/>
        <v>99</v>
      </c>
      <c r="AA100" s="5">
        <f t="array" aca="1" ref="AA100" ca="1">MATCH(Y100,LARGE(IF($C$2:$C$288=C100,$Y$2:$Y$288),ROW(INDIRECT("1:"&amp;COUNTIF($C$2:$C$288,C100)))),0)</f>
        <v>14</v>
      </c>
    </row>
    <row r="101" spans="1:27" x14ac:dyDescent="0.35">
      <c r="A101" s="3">
        <v>534</v>
      </c>
      <c r="B101" s="5" t="s">
        <v>27</v>
      </c>
      <c r="C101" s="3" t="s">
        <v>58</v>
      </c>
      <c r="D101" s="4" t="s">
        <v>159</v>
      </c>
      <c r="E101" s="4" t="s">
        <v>160</v>
      </c>
      <c r="F101" s="5" t="s">
        <v>8</v>
      </c>
      <c r="G101" s="5" t="s">
        <v>8</v>
      </c>
      <c r="H101" s="21">
        <v>0</v>
      </c>
      <c r="I101" s="21">
        <v>2.3588700000000001E-14</v>
      </c>
      <c r="J101" s="22">
        <v>0.86206896600000005</v>
      </c>
      <c r="K101" s="22">
        <v>0.50761421299999998</v>
      </c>
      <c r="L101" s="18">
        <v>1.2835099999999999E-4</v>
      </c>
      <c r="M101" s="18">
        <v>1.6577399999999999E-4</v>
      </c>
      <c r="N101" s="18">
        <v>0</v>
      </c>
      <c r="O101" s="23">
        <v>0</v>
      </c>
      <c r="P101" s="23">
        <v>4.3529717950000002</v>
      </c>
      <c r="Q101" s="19"/>
      <c r="R101" s="20">
        <v>5.8300025999999998E-2</v>
      </c>
      <c r="S101" s="20">
        <v>0.96901251399999999</v>
      </c>
      <c r="T101" s="24"/>
      <c r="U101" s="13">
        <v>0.495029469</v>
      </c>
      <c r="V101" s="9">
        <v>1317000</v>
      </c>
      <c r="W101" s="13">
        <v>3.7587659009999999</v>
      </c>
      <c r="X101" s="10">
        <v>1317000</v>
      </c>
      <c r="Y101" s="13">
        <v>3.7587659009999999</v>
      </c>
      <c r="Z101" s="15">
        <f t="shared" si="1"/>
        <v>100</v>
      </c>
      <c r="AA101" s="5">
        <f t="array" aca="1" ref="AA101" ca="1">MATCH(Y101,LARGE(IF($C$2:$C$288=C101,$Y$2:$Y$288),ROW(INDIRECT("1:"&amp;COUNTIF($C$2:$C$288,C101)))),0)</f>
        <v>21</v>
      </c>
    </row>
    <row r="102" spans="1:27" x14ac:dyDescent="0.35">
      <c r="A102" s="3">
        <v>522</v>
      </c>
      <c r="B102" s="5" t="s">
        <v>27</v>
      </c>
      <c r="C102" s="3" t="s">
        <v>58</v>
      </c>
      <c r="D102" s="4" t="s">
        <v>140</v>
      </c>
      <c r="E102" s="4" t="s">
        <v>144</v>
      </c>
      <c r="F102" s="5"/>
      <c r="G102" s="5" t="s">
        <v>8</v>
      </c>
      <c r="H102" s="21">
        <v>0</v>
      </c>
      <c r="I102" s="21">
        <v>6.0767069999999998E-3</v>
      </c>
      <c r="J102" s="22">
        <v>0.64655172400000005</v>
      </c>
      <c r="K102" s="22">
        <v>2.8808191239999998</v>
      </c>
      <c r="L102" s="18">
        <v>2.8941900000000002E-4</v>
      </c>
      <c r="M102" s="18">
        <v>5.10583E-4</v>
      </c>
      <c r="N102" s="18">
        <v>0</v>
      </c>
      <c r="O102" s="23">
        <v>0</v>
      </c>
      <c r="P102" s="23">
        <v>1.450256513</v>
      </c>
      <c r="Q102" s="19"/>
      <c r="R102" s="20">
        <v>0.77932292400000003</v>
      </c>
      <c r="S102" s="20">
        <v>2.722994876</v>
      </c>
      <c r="T102" s="24"/>
      <c r="U102" s="13">
        <v>0.84712589900000002</v>
      </c>
      <c r="V102" s="9">
        <v>2370161</v>
      </c>
      <c r="W102" s="13">
        <v>3.5741280849999999</v>
      </c>
      <c r="X102" s="10">
        <v>2370161</v>
      </c>
      <c r="Y102" s="13">
        <v>3.5741280849999999</v>
      </c>
      <c r="Z102" s="15">
        <f t="shared" si="1"/>
        <v>101</v>
      </c>
      <c r="AA102" s="5">
        <f t="array" aca="1" ref="AA102" ca="1">MATCH(Y102,LARGE(IF($C$2:$C$288=C102,$Y$2:$Y$288),ROW(INDIRECT("1:"&amp;COUNTIF($C$2:$C$288,C102)))),0)</f>
        <v>22</v>
      </c>
    </row>
    <row r="103" spans="1:27" x14ac:dyDescent="0.35">
      <c r="A103" s="3">
        <v>498</v>
      </c>
      <c r="B103" s="5" t="s">
        <v>4</v>
      </c>
      <c r="C103" s="3" t="s">
        <v>20</v>
      </c>
      <c r="D103" s="4" t="s">
        <v>109</v>
      </c>
      <c r="E103" s="4" t="s">
        <v>111</v>
      </c>
      <c r="F103" s="5" t="s">
        <v>8</v>
      </c>
      <c r="G103" s="5" t="s">
        <v>8</v>
      </c>
      <c r="H103" s="21">
        <v>0.44816582999999999</v>
      </c>
      <c r="I103" s="21">
        <v>2.039052232</v>
      </c>
      <c r="J103" s="22">
        <v>1.724137931</v>
      </c>
      <c r="K103" s="22">
        <v>0.65946461899999997</v>
      </c>
      <c r="L103" s="18">
        <v>0.36446661400000002</v>
      </c>
      <c r="M103" s="18">
        <v>0.16567410299999999</v>
      </c>
      <c r="N103" s="18">
        <v>8.6265898999999993E-2</v>
      </c>
      <c r="O103" s="23">
        <v>7.6116970000000006E-2</v>
      </c>
      <c r="P103" s="23">
        <v>5.4189063000000003E-2</v>
      </c>
      <c r="Q103" s="19"/>
      <c r="R103" s="20">
        <v>0.234347744</v>
      </c>
      <c r="S103" s="20">
        <v>3.4682282409999998</v>
      </c>
      <c r="T103" s="24">
        <v>7.139541167</v>
      </c>
      <c r="U103" s="13">
        <v>2.131023618</v>
      </c>
      <c r="V103" s="9">
        <v>30095500</v>
      </c>
      <c r="W103" s="13">
        <v>0.70808712900000004</v>
      </c>
      <c r="X103" s="10">
        <v>6000000</v>
      </c>
      <c r="Y103" s="13">
        <v>3.5517060300000001</v>
      </c>
      <c r="Z103" s="15">
        <f t="shared" si="1"/>
        <v>102</v>
      </c>
      <c r="AA103" s="5">
        <f t="array" aca="1" ref="AA103" ca="1">MATCH(Y103,LARGE(IF($C$2:$C$288=C103,$Y$2:$Y$288),ROW(INDIRECT("1:"&amp;COUNTIF($C$2:$C$288,C103)))),0)</f>
        <v>8</v>
      </c>
    </row>
    <row r="104" spans="1:27" ht="29" x14ac:dyDescent="0.35">
      <c r="A104" s="3">
        <v>716</v>
      </c>
      <c r="B104" s="5" t="s">
        <v>4</v>
      </c>
      <c r="C104" s="3" t="s">
        <v>5</v>
      </c>
      <c r="D104" s="4" t="s">
        <v>356</v>
      </c>
      <c r="E104" s="4" t="s">
        <v>400</v>
      </c>
      <c r="F104" s="5"/>
      <c r="G104" s="5" t="s">
        <v>8</v>
      </c>
      <c r="H104" s="21">
        <v>28.488679170000001</v>
      </c>
      <c r="I104" s="21">
        <v>35.822432059999997</v>
      </c>
      <c r="J104" s="22">
        <v>2.801724138</v>
      </c>
      <c r="K104" s="22">
        <v>4.338583E-2</v>
      </c>
      <c r="L104" s="18">
        <v>0.120453674</v>
      </c>
      <c r="M104" s="18">
        <v>6.1694290999999998E-2</v>
      </c>
      <c r="N104" s="18">
        <v>5.7716028000000003E-2</v>
      </c>
      <c r="O104" s="23">
        <v>4.7530846000000002E-2</v>
      </c>
      <c r="P104" s="23">
        <v>8.8304668189999997</v>
      </c>
      <c r="Q104" s="19"/>
      <c r="R104" s="20">
        <v>0.13006567599999999</v>
      </c>
      <c r="S104" s="20">
        <v>59.967234830000002</v>
      </c>
      <c r="T104" s="24">
        <v>8.0758007470000006</v>
      </c>
      <c r="U104" s="13">
        <v>17.215583949999999</v>
      </c>
      <c r="V104" s="9">
        <v>52980000</v>
      </c>
      <c r="W104" s="13">
        <v>3.2494495950000002</v>
      </c>
      <c r="X104" s="10">
        <v>52980000</v>
      </c>
      <c r="Y104" s="13">
        <v>3.2494495950000002</v>
      </c>
      <c r="Z104" s="15">
        <f t="shared" si="1"/>
        <v>103</v>
      </c>
      <c r="AA104" s="5">
        <f t="array" aca="1" ref="AA104" ca="1">MATCH(Y104,LARGE(IF($C$2:$C$288=C104,$Y$2:$Y$288),ROW(INDIRECT("1:"&amp;COUNTIF($C$2:$C$288,C104)))),0)</f>
        <v>15</v>
      </c>
    </row>
    <row r="105" spans="1:27" x14ac:dyDescent="0.35">
      <c r="A105" s="3">
        <v>515</v>
      </c>
      <c r="B105" s="5" t="s">
        <v>27</v>
      </c>
      <c r="C105" s="3" t="s">
        <v>58</v>
      </c>
      <c r="D105" s="4" t="s">
        <v>117</v>
      </c>
      <c r="E105" s="4" t="s">
        <v>133</v>
      </c>
      <c r="F105" s="5" t="s">
        <v>8</v>
      </c>
      <c r="G105" s="5" t="s">
        <v>8</v>
      </c>
      <c r="H105" s="21">
        <v>0</v>
      </c>
      <c r="I105" s="21">
        <v>0</v>
      </c>
      <c r="J105" s="22">
        <v>0</v>
      </c>
      <c r="K105" s="22">
        <v>0</v>
      </c>
      <c r="L105" s="18">
        <v>0</v>
      </c>
      <c r="M105" s="18">
        <v>0</v>
      </c>
      <c r="N105" s="18">
        <v>0</v>
      </c>
      <c r="O105" s="23">
        <v>0</v>
      </c>
      <c r="P105" s="23">
        <v>1.779189728</v>
      </c>
      <c r="Q105" s="19"/>
      <c r="R105" s="20">
        <v>1.6027151589999999</v>
      </c>
      <c r="S105" s="20">
        <v>0.43919272199999998</v>
      </c>
      <c r="T105" s="24"/>
      <c r="U105" s="13">
        <v>0.231893038</v>
      </c>
      <c r="V105" s="9">
        <v>721625</v>
      </c>
      <c r="W105" s="13">
        <v>3.2134839849999999</v>
      </c>
      <c r="X105" s="10">
        <v>721625</v>
      </c>
      <c r="Y105" s="13">
        <v>3.2134839849999999</v>
      </c>
      <c r="Z105" s="15">
        <f t="shared" si="1"/>
        <v>104</v>
      </c>
      <c r="AA105" s="5">
        <f t="array" aca="1" ref="AA105" ca="1">MATCH(Y105,LARGE(IF($C$2:$C$288=C105,$Y$2:$Y$288),ROW(INDIRECT("1:"&amp;COUNTIF($C$2:$C$288,C105)))),0)</f>
        <v>23</v>
      </c>
    </row>
    <row r="106" spans="1:27" ht="29" x14ac:dyDescent="0.35">
      <c r="A106" s="3">
        <v>663</v>
      </c>
      <c r="B106" s="5" t="s">
        <v>27</v>
      </c>
      <c r="C106" s="3" t="s">
        <v>76</v>
      </c>
      <c r="D106" s="4" t="s">
        <v>172</v>
      </c>
      <c r="E106" s="4" t="s">
        <v>334</v>
      </c>
      <c r="F106" s="5"/>
      <c r="G106" s="5" t="s">
        <v>8</v>
      </c>
      <c r="H106" s="21">
        <v>1.7263466000000002E-2</v>
      </c>
      <c r="I106" s="21">
        <v>3.29098E-4</v>
      </c>
      <c r="J106" s="22">
        <v>1.2931034480000001</v>
      </c>
      <c r="K106" s="22">
        <v>1.2755434080000001</v>
      </c>
      <c r="L106" s="18">
        <v>4.9578700000000003E-4</v>
      </c>
      <c r="M106" s="18">
        <v>6.1667799999999995E-4</v>
      </c>
      <c r="N106" s="18">
        <v>9.799604E-3</v>
      </c>
      <c r="O106" s="23">
        <v>7.685964E-3</v>
      </c>
      <c r="P106" s="23">
        <v>27.28541903</v>
      </c>
      <c r="Q106" s="19"/>
      <c r="R106" s="20">
        <v>0.49004155999999999</v>
      </c>
      <c r="S106" s="20">
        <v>2.3005333050000001</v>
      </c>
      <c r="T106" s="24"/>
      <c r="U106" s="13">
        <v>1.946529256</v>
      </c>
      <c r="V106" s="9">
        <v>7038420</v>
      </c>
      <c r="W106" s="13">
        <v>2.7655770130000001</v>
      </c>
      <c r="X106" s="10">
        <v>6148176</v>
      </c>
      <c r="Y106" s="13">
        <v>3.1660272190000001</v>
      </c>
      <c r="Z106" s="15">
        <f t="shared" si="1"/>
        <v>105</v>
      </c>
      <c r="AA106" s="5">
        <f t="array" aca="1" ref="AA106" ca="1">MATCH(Y106,LARGE(IF($C$2:$C$288=C106,$Y$2:$Y$288),ROW(INDIRECT("1:"&amp;COUNTIF($C$2:$C$288,C106)))),0)</f>
        <v>7</v>
      </c>
    </row>
    <row r="107" spans="1:27" x14ac:dyDescent="0.35">
      <c r="A107" s="3">
        <v>593</v>
      </c>
      <c r="B107" s="5" t="s">
        <v>46</v>
      </c>
      <c r="C107" s="3" t="s">
        <v>47</v>
      </c>
      <c r="D107" s="4" t="s">
        <v>101</v>
      </c>
      <c r="E107" s="4" t="s">
        <v>240</v>
      </c>
      <c r="F107" s="5" t="s">
        <v>8</v>
      </c>
      <c r="G107" s="5" t="s">
        <v>8</v>
      </c>
      <c r="H107" s="21">
        <v>0</v>
      </c>
      <c r="I107" s="21">
        <v>3.11246E-10</v>
      </c>
      <c r="J107" s="22">
        <v>0</v>
      </c>
      <c r="K107" s="22">
        <v>0</v>
      </c>
      <c r="L107" s="18">
        <v>7.7765600000000005E-4</v>
      </c>
      <c r="M107" s="18">
        <v>3.9785700000000001E-5</v>
      </c>
      <c r="N107" s="18">
        <v>0</v>
      </c>
      <c r="O107" s="23">
        <v>0</v>
      </c>
      <c r="P107" s="23">
        <v>3.1859443430000001</v>
      </c>
      <c r="Q107" s="19"/>
      <c r="R107" s="20">
        <v>0.15546673699999999</v>
      </c>
      <c r="S107" s="20">
        <v>5.1239150889999996</v>
      </c>
      <c r="T107" s="24"/>
      <c r="U107" s="13">
        <v>0.42338494599999998</v>
      </c>
      <c r="V107" s="9">
        <v>4855016</v>
      </c>
      <c r="W107" s="13">
        <v>0.87205674799999999</v>
      </c>
      <c r="X107" s="10">
        <v>1342476</v>
      </c>
      <c r="Y107" s="13">
        <v>3.1537617519999999</v>
      </c>
      <c r="Z107" s="15">
        <f t="shared" si="1"/>
        <v>106</v>
      </c>
      <c r="AA107" s="5">
        <f t="array" aca="1" ref="AA107" ca="1">MATCH(Y107,LARGE(IF($C$2:$C$288=C107,$Y$2:$Y$288),ROW(INDIRECT("1:"&amp;COUNTIF($C$2:$C$288,C107)))),0)</f>
        <v>11</v>
      </c>
    </row>
    <row r="108" spans="1:27" x14ac:dyDescent="0.35">
      <c r="A108" s="3">
        <v>544</v>
      </c>
      <c r="B108" s="5" t="s">
        <v>14</v>
      </c>
      <c r="C108" s="3" t="s">
        <v>15</v>
      </c>
      <c r="D108" s="4" t="s">
        <v>55</v>
      </c>
      <c r="E108" s="4" t="s">
        <v>174</v>
      </c>
      <c r="F108" s="5" t="s">
        <v>8</v>
      </c>
      <c r="G108" s="5"/>
      <c r="H108" s="21">
        <v>0</v>
      </c>
      <c r="I108" s="21">
        <v>0</v>
      </c>
      <c r="J108" s="22">
        <v>0</v>
      </c>
      <c r="K108" s="22">
        <v>0</v>
      </c>
      <c r="L108" s="18">
        <v>0</v>
      </c>
      <c r="M108" s="18">
        <v>0</v>
      </c>
      <c r="N108" s="18">
        <v>0</v>
      </c>
      <c r="O108" s="23">
        <v>0</v>
      </c>
      <c r="P108" s="23">
        <v>9.1646503000000004E-2</v>
      </c>
      <c r="Q108" s="19">
        <v>0.33068477400000001</v>
      </c>
      <c r="R108" s="20">
        <v>15.7575331</v>
      </c>
      <c r="S108" s="20">
        <v>0</v>
      </c>
      <c r="T108" s="24">
        <v>24.7870898</v>
      </c>
      <c r="U108" s="13">
        <v>3.1532748019999999</v>
      </c>
      <c r="V108" s="9">
        <v>10229243</v>
      </c>
      <c r="W108" s="13">
        <v>3.0826081680000001</v>
      </c>
      <c r="X108" s="10">
        <v>10229243</v>
      </c>
      <c r="Y108" s="13">
        <v>3.0826081680000001</v>
      </c>
      <c r="Z108" s="15">
        <f t="shared" si="1"/>
        <v>107</v>
      </c>
      <c r="AA108" s="5">
        <f t="array" aca="1" ref="AA108" ca="1">MATCH(Y108,LARGE(IF($C$2:$C$288=C108,$Y$2:$Y$288),ROW(INDIRECT("1:"&amp;COUNTIF($C$2:$C$288,C108)))),0)</f>
        <v>15</v>
      </c>
    </row>
    <row r="109" spans="1:27" x14ac:dyDescent="0.35">
      <c r="A109" s="3">
        <v>638</v>
      </c>
      <c r="B109" s="5" t="s">
        <v>4</v>
      </c>
      <c r="C109" s="3" t="s">
        <v>20</v>
      </c>
      <c r="D109" s="4" t="s">
        <v>300</v>
      </c>
      <c r="E109" s="4" t="s">
        <v>301</v>
      </c>
      <c r="F109" s="5" t="s">
        <v>8</v>
      </c>
      <c r="G109" s="5"/>
      <c r="H109" s="21">
        <v>0.16240612200000001</v>
      </c>
      <c r="I109" s="21">
        <v>0.81836129400000002</v>
      </c>
      <c r="J109" s="22">
        <v>8.4051724140000008</v>
      </c>
      <c r="K109" s="22">
        <v>5.2062996E-2</v>
      </c>
      <c r="L109" s="18">
        <v>1.4057811019999999</v>
      </c>
      <c r="M109" s="18">
        <v>1.6893785290000001</v>
      </c>
      <c r="N109" s="18">
        <v>0.30729936200000002</v>
      </c>
      <c r="O109" s="23">
        <v>0.28428795800000001</v>
      </c>
      <c r="P109" s="23">
        <v>5.0375039000000003E-2</v>
      </c>
      <c r="Q109" s="19"/>
      <c r="R109" s="20">
        <v>0</v>
      </c>
      <c r="S109" s="20">
        <v>1.8473979570000001</v>
      </c>
      <c r="T109" s="24">
        <v>0</v>
      </c>
      <c r="U109" s="13">
        <v>0.86255905399999999</v>
      </c>
      <c r="V109" s="9">
        <v>2858850</v>
      </c>
      <c r="W109" s="13">
        <v>3.0171539410000001</v>
      </c>
      <c r="X109" s="10">
        <v>2858850</v>
      </c>
      <c r="Y109" s="13">
        <v>3.0171539410000001</v>
      </c>
      <c r="Z109" s="15">
        <f t="shared" si="1"/>
        <v>108</v>
      </c>
      <c r="AA109" s="5">
        <f t="array" aca="1" ref="AA109" ca="1">MATCH(Y109,LARGE(IF($C$2:$C$288=C109,$Y$2:$Y$288),ROW(INDIRECT("1:"&amp;COUNTIF($C$2:$C$288,C109)))),0)</f>
        <v>9</v>
      </c>
    </row>
    <row r="110" spans="1:27" ht="29" x14ac:dyDescent="0.35">
      <c r="A110" s="3">
        <v>480</v>
      </c>
      <c r="B110" s="5" t="s">
        <v>4</v>
      </c>
      <c r="C110" s="3" t="s">
        <v>23</v>
      </c>
      <c r="D110" s="4" t="s">
        <v>87</v>
      </c>
      <c r="E110" s="4" t="s">
        <v>88</v>
      </c>
      <c r="F110" s="5" t="s">
        <v>8</v>
      </c>
      <c r="G110" s="5" t="s">
        <v>8</v>
      </c>
      <c r="H110" s="21">
        <v>0.378701766</v>
      </c>
      <c r="I110" s="21">
        <v>0.163423716</v>
      </c>
      <c r="J110" s="22">
        <v>4.5258620690000004</v>
      </c>
      <c r="K110" s="22">
        <v>3.0934096919999998</v>
      </c>
      <c r="L110" s="18">
        <v>5.1076163000000001E-2</v>
      </c>
      <c r="M110" s="18">
        <v>7.1660598000000006E-2</v>
      </c>
      <c r="N110" s="18">
        <v>5.6902849999999998E-2</v>
      </c>
      <c r="O110" s="23">
        <v>2.3430585E-2</v>
      </c>
      <c r="P110" s="23">
        <v>0.55202167899999999</v>
      </c>
      <c r="Q110" s="19">
        <v>0.37122819499999998</v>
      </c>
      <c r="R110" s="20">
        <v>0.40106133599999999</v>
      </c>
      <c r="S110" s="20">
        <v>14.50033114</v>
      </c>
      <c r="T110" s="24">
        <v>4.3670170959999997</v>
      </c>
      <c r="U110" s="13">
        <v>1.3832405889999999</v>
      </c>
      <c r="V110" s="9">
        <v>13280300</v>
      </c>
      <c r="W110" s="13">
        <v>1.041573299</v>
      </c>
      <c r="X110" s="10">
        <v>4646300</v>
      </c>
      <c r="Y110" s="13">
        <v>2.977079802</v>
      </c>
      <c r="Z110" s="15">
        <f t="shared" si="1"/>
        <v>109</v>
      </c>
      <c r="AA110" s="5">
        <f t="array" aca="1" ref="AA110" ca="1">MATCH(Y110,LARGE(IF($C$2:$C$288=C110,$Y$2:$Y$288),ROW(INDIRECT("1:"&amp;COUNTIF($C$2:$C$288,C110)))),0)</f>
        <v>11</v>
      </c>
    </row>
    <row r="111" spans="1:27" x14ac:dyDescent="0.35">
      <c r="A111" s="3">
        <v>625</v>
      </c>
      <c r="B111" s="5" t="s">
        <v>27</v>
      </c>
      <c r="C111" s="3" t="s">
        <v>76</v>
      </c>
      <c r="D111" s="4" t="s">
        <v>283</v>
      </c>
      <c r="E111" s="4" t="s">
        <v>285</v>
      </c>
      <c r="F111" s="5" t="s">
        <v>8</v>
      </c>
      <c r="G111" s="5" t="s">
        <v>8</v>
      </c>
      <c r="H111" s="21">
        <v>0.34223313799999999</v>
      </c>
      <c r="I111" s="21">
        <v>6.3073752770000002</v>
      </c>
      <c r="J111" s="22">
        <v>0</v>
      </c>
      <c r="K111" s="22">
        <v>0</v>
      </c>
      <c r="L111" s="18">
        <v>0.69993596000000002</v>
      </c>
      <c r="M111" s="18">
        <v>0.79560702699999997</v>
      </c>
      <c r="N111" s="18">
        <v>0.14598773300000001</v>
      </c>
      <c r="O111" s="23">
        <v>0.128812706</v>
      </c>
      <c r="P111" s="23">
        <v>0.49675262799999997</v>
      </c>
      <c r="Q111" s="19">
        <v>1.6315789469999999</v>
      </c>
      <c r="R111" s="20">
        <v>0.77427331499999996</v>
      </c>
      <c r="S111" s="20">
        <v>30.015685449999999</v>
      </c>
      <c r="T111" s="24"/>
      <c r="U111" s="13">
        <v>2.95292946</v>
      </c>
      <c r="V111" s="9">
        <v>9987500</v>
      </c>
      <c r="W111" s="13">
        <v>2.9566252409999998</v>
      </c>
      <c r="X111" s="10">
        <v>9987500</v>
      </c>
      <c r="Y111" s="13">
        <v>2.9566252409999998</v>
      </c>
      <c r="Z111" s="15">
        <f t="shared" si="1"/>
        <v>110</v>
      </c>
      <c r="AA111" s="5">
        <f t="array" aca="1" ref="AA111" ca="1">MATCH(Y111,LARGE(IF($C$2:$C$288=C111,$Y$2:$Y$288),ROW(INDIRECT("1:"&amp;COUNTIF($C$2:$C$288,C111)))),0)</f>
        <v>8</v>
      </c>
    </row>
    <row r="112" spans="1:27" ht="29" x14ac:dyDescent="0.35">
      <c r="A112" s="3">
        <v>591</v>
      </c>
      <c r="B112" s="5" t="s">
        <v>4</v>
      </c>
      <c r="C112" s="3" t="s">
        <v>23</v>
      </c>
      <c r="D112" s="4" t="s">
        <v>24</v>
      </c>
      <c r="E112" s="4" t="s">
        <v>238</v>
      </c>
      <c r="F112" s="5" t="s">
        <v>8</v>
      </c>
      <c r="G112" s="5"/>
      <c r="H112" s="21">
        <v>0.32797014000000002</v>
      </c>
      <c r="I112" s="21">
        <v>15.523029790000001</v>
      </c>
      <c r="J112" s="22">
        <v>8.4051724140000008</v>
      </c>
      <c r="K112" s="22">
        <v>1.3015749E-2</v>
      </c>
      <c r="L112" s="18">
        <v>1.103539574</v>
      </c>
      <c r="M112" s="18">
        <v>1.6324717790000001</v>
      </c>
      <c r="N112" s="18">
        <v>0.62057398900000005</v>
      </c>
      <c r="O112" s="23">
        <v>0.25553046600000001</v>
      </c>
      <c r="P112" s="23">
        <v>0.40041042300000002</v>
      </c>
      <c r="Q112" s="19">
        <v>7.5200268000000001E-2</v>
      </c>
      <c r="R112" s="20">
        <v>25.525541839999999</v>
      </c>
      <c r="S112" s="20">
        <v>17.023946460000001</v>
      </c>
      <c r="T112" s="24">
        <v>1.759775987</v>
      </c>
      <c r="U112" s="13">
        <v>4.7563427550000004</v>
      </c>
      <c r="V112" s="9">
        <v>16600000</v>
      </c>
      <c r="W112" s="13">
        <v>2.8652667200000002</v>
      </c>
      <c r="X112" s="10">
        <v>16600000</v>
      </c>
      <c r="Y112" s="13">
        <v>2.8652667200000002</v>
      </c>
      <c r="Z112" s="15">
        <f t="shared" si="1"/>
        <v>111</v>
      </c>
      <c r="AA112" s="5">
        <f t="array" aca="1" ref="AA112" ca="1">MATCH(Y112,LARGE(IF($C$2:$C$288=C112,$Y$2:$Y$288),ROW(INDIRECT("1:"&amp;COUNTIF($C$2:$C$288,C112)))),0)</f>
        <v>12</v>
      </c>
    </row>
    <row r="113" spans="1:27" ht="29" x14ac:dyDescent="0.35">
      <c r="A113" s="3">
        <v>646</v>
      </c>
      <c r="B113" s="5" t="s">
        <v>46</v>
      </c>
      <c r="C113" s="3" t="s">
        <v>15</v>
      </c>
      <c r="D113" s="4" t="s">
        <v>309</v>
      </c>
      <c r="E113" s="4" t="s">
        <v>310</v>
      </c>
      <c r="F113" s="5" t="s">
        <v>8</v>
      </c>
      <c r="G113" s="5" t="s">
        <v>8</v>
      </c>
      <c r="H113" s="21">
        <v>0</v>
      </c>
      <c r="I113" s="21">
        <v>1.0862809999999999E-3</v>
      </c>
      <c r="J113" s="22">
        <v>0</v>
      </c>
      <c r="K113" s="22">
        <v>0</v>
      </c>
      <c r="L113" s="18">
        <v>0</v>
      </c>
      <c r="M113" s="18">
        <v>0</v>
      </c>
      <c r="N113" s="18">
        <v>0</v>
      </c>
      <c r="O113" s="23">
        <v>9.9679611000000001E-2</v>
      </c>
      <c r="P113" s="23">
        <v>0.12869625600000001</v>
      </c>
      <c r="Q113" s="19">
        <v>0.72098524200000003</v>
      </c>
      <c r="R113" s="20">
        <v>8.9754497210000004</v>
      </c>
      <c r="S113" s="20">
        <v>0</v>
      </c>
      <c r="T113" s="24"/>
      <c r="U113" s="13">
        <v>0.56842053699999995</v>
      </c>
      <c r="V113" s="9">
        <v>3119085</v>
      </c>
      <c r="W113" s="13">
        <v>1.822395148</v>
      </c>
      <c r="X113" s="10">
        <v>2052845</v>
      </c>
      <c r="Y113" s="13">
        <v>2.768940358</v>
      </c>
      <c r="Z113" s="15">
        <f t="shared" si="1"/>
        <v>112</v>
      </c>
      <c r="AA113" s="5">
        <f t="array" aca="1" ref="AA113" ca="1">MATCH(Y113,LARGE(IF($C$2:$C$288=C113,$Y$2:$Y$288),ROW(INDIRECT("1:"&amp;COUNTIF($C$2:$C$288,C113)))),0)</f>
        <v>16</v>
      </c>
    </row>
    <row r="114" spans="1:27" x14ac:dyDescent="0.35">
      <c r="A114" s="3">
        <v>541</v>
      </c>
      <c r="B114" s="5" t="s">
        <v>14</v>
      </c>
      <c r="C114" s="3" t="s">
        <v>84</v>
      </c>
      <c r="D114" s="4" t="s">
        <v>169</v>
      </c>
      <c r="E114" s="4" t="s">
        <v>170</v>
      </c>
      <c r="F114" s="5"/>
      <c r="G114" s="5" t="s">
        <v>8</v>
      </c>
      <c r="H114" s="21">
        <v>8.9801740000000005E-3</v>
      </c>
      <c r="I114" s="21">
        <v>0</v>
      </c>
      <c r="J114" s="22">
        <v>0</v>
      </c>
      <c r="K114" s="22">
        <v>0</v>
      </c>
      <c r="L114" s="18">
        <v>0</v>
      </c>
      <c r="M114" s="18">
        <v>0</v>
      </c>
      <c r="N114" s="18">
        <v>1.6991981999999999E-2</v>
      </c>
      <c r="O114" s="23">
        <v>1.0994812E-2</v>
      </c>
      <c r="P114" s="23">
        <v>0.12486172199999999</v>
      </c>
      <c r="Q114" s="19">
        <v>3.4389474000000003E-2</v>
      </c>
      <c r="R114" s="20">
        <v>0</v>
      </c>
      <c r="S114" s="20">
        <v>4.8102060020000001</v>
      </c>
      <c r="T114" s="24">
        <v>13.28571429</v>
      </c>
      <c r="U114" s="13">
        <v>1.5334223440000001</v>
      </c>
      <c r="V114" s="9">
        <v>5638000</v>
      </c>
      <c r="W114" s="13">
        <v>2.7197984110000002</v>
      </c>
      <c r="X114" s="10">
        <v>5638000</v>
      </c>
      <c r="Y114" s="13">
        <v>2.7197984110000002</v>
      </c>
      <c r="Z114" s="15">
        <f t="shared" si="1"/>
        <v>113</v>
      </c>
      <c r="AA114" s="5">
        <f t="array" aca="1" ref="AA114" ca="1">MATCH(Y114,LARGE(IF($C$2:$C$288=C114,$Y$2:$Y$288),ROW(INDIRECT("1:"&amp;COUNTIF($C$2:$C$288,C114)))),0)</f>
        <v>6</v>
      </c>
    </row>
    <row r="115" spans="1:27" x14ac:dyDescent="0.35">
      <c r="A115" s="3">
        <v>531</v>
      </c>
      <c r="B115" s="5" t="s">
        <v>14</v>
      </c>
      <c r="C115" s="3" t="s">
        <v>15</v>
      </c>
      <c r="D115" s="4" t="s">
        <v>55</v>
      </c>
      <c r="E115" s="4" t="s">
        <v>156</v>
      </c>
      <c r="F115" s="5" t="s">
        <v>8</v>
      </c>
      <c r="G115" s="5"/>
      <c r="H115" s="21">
        <v>0</v>
      </c>
      <c r="I115" s="21">
        <v>4.9069029999999998E-3</v>
      </c>
      <c r="J115" s="22">
        <v>0</v>
      </c>
      <c r="K115" s="22">
        <v>0</v>
      </c>
      <c r="L115" s="18">
        <v>2.6198711999999999E-2</v>
      </c>
      <c r="M115" s="18">
        <v>4.2550759E-2</v>
      </c>
      <c r="N115" s="18">
        <v>0</v>
      </c>
      <c r="O115" s="23">
        <v>0</v>
      </c>
      <c r="P115" s="23">
        <v>5.4923122999999997E-2</v>
      </c>
      <c r="Q115" s="19">
        <v>1.0268824910000001</v>
      </c>
      <c r="R115" s="20">
        <v>6.1185954130000004</v>
      </c>
      <c r="S115" s="20">
        <v>0.41130747000000001</v>
      </c>
      <c r="T115" s="24">
        <v>0</v>
      </c>
      <c r="U115" s="13">
        <v>0.393593533</v>
      </c>
      <c r="V115" s="9">
        <v>1500000</v>
      </c>
      <c r="W115" s="13">
        <v>2.6239568860000002</v>
      </c>
      <c r="X115" s="10">
        <v>1450000</v>
      </c>
      <c r="Y115" s="13">
        <v>2.7144381580000001</v>
      </c>
      <c r="Z115" s="15">
        <f t="shared" si="1"/>
        <v>114</v>
      </c>
      <c r="AA115" s="5">
        <f t="array" aca="1" ref="AA115" ca="1">MATCH(Y115,LARGE(IF($C$2:$C$288=C115,$Y$2:$Y$288),ROW(INDIRECT("1:"&amp;COUNTIF($C$2:$C$288,C115)))),0)</f>
        <v>17</v>
      </c>
    </row>
    <row r="116" spans="1:27" x14ac:dyDescent="0.35">
      <c r="A116" s="3">
        <v>656</v>
      </c>
      <c r="B116" s="5" t="s">
        <v>27</v>
      </c>
      <c r="C116" s="3" t="s">
        <v>76</v>
      </c>
      <c r="D116" s="4" t="s">
        <v>320</v>
      </c>
      <c r="E116" s="4" t="s">
        <v>323</v>
      </c>
      <c r="F116" s="5"/>
      <c r="G116" s="5" t="s">
        <v>8</v>
      </c>
      <c r="H116" s="21">
        <v>0.86684267400000004</v>
      </c>
      <c r="I116" s="21">
        <v>3.2943406000000001E-2</v>
      </c>
      <c r="J116" s="22">
        <v>0</v>
      </c>
      <c r="K116" s="22">
        <v>4.338583E-3</v>
      </c>
      <c r="L116" s="18">
        <v>1.112879E-2</v>
      </c>
      <c r="M116" s="18">
        <v>7.2277280000000001E-3</v>
      </c>
      <c r="N116" s="18">
        <v>2.3901061000000001E-2</v>
      </c>
      <c r="O116" s="23">
        <v>7.0297240000000002E-3</v>
      </c>
      <c r="P116" s="23">
        <v>9.3924598999999998E-2</v>
      </c>
      <c r="Q116" s="19"/>
      <c r="R116" s="20">
        <v>7.7516082239999999</v>
      </c>
      <c r="S116" s="20">
        <v>18.65871937</v>
      </c>
      <c r="T116" s="24"/>
      <c r="U116" s="13">
        <v>1.901346194</v>
      </c>
      <c r="V116" s="9">
        <v>7105471</v>
      </c>
      <c r="W116" s="13">
        <v>2.6758904430000001</v>
      </c>
      <c r="X116" s="10">
        <v>7105471</v>
      </c>
      <c r="Y116" s="13">
        <v>2.6758904430000001</v>
      </c>
      <c r="Z116" s="15">
        <f t="shared" si="1"/>
        <v>115</v>
      </c>
      <c r="AA116" s="5">
        <f t="array" aca="1" ref="AA116" ca="1">MATCH(Y116,LARGE(IF($C$2:$C$288=C116,$Y$2:$Y$288),ROW(INDIRECT("1:"&amp;COUNTIF($C$2:$C$288,C116)))),0)</f>
        <v>9</v>
      </c>
    </row>
    <row r="117" spans="1:27" x14ac:dyDescent="0.35">
      <c r="A117" s="3">
        <v>554</v>
      </c>
      <c r="B117" s="5" t="s">
        <v>27</v>
      </c>
      <c r="C117" s="3" t="s">
        <v>47</v>
      </c>
      <c r="D117" s="4" t="s">
        <v>181</v>
      </c>
      <c r="E117" s="4" t="s">
        <v>189</v>
      </c>
      <c r="F117" s="5"/>
      <c r="G117" s="5" t="s">
        <v>8</v>
      </c>
      <c r="H117" s="21">
        <v>0</v>
      </c>
      <c r="I117" s="21">
        <v>0</v>
      </c>
      <c r="J117" s="22">
        <v>3.0172413790000001</v>
      </c>
      <c r="K117" s="22">
        <v>4.7464098229999996</v>
      </c>
      <c r="L117" s="18">
        <v>4.8546889999999997E-3</v>
      </c>
      <c r="M117" s="18">
        <v>6.4054910000000001E-3</v>
      </c>
      <c r="N117" s="18">
        <v>0</v>
      </c>
      <c r="O117" s="23">
        <v>0</v>
      </c>
      <c r="P117" s="23">
        <v>0.15940128000000001</v>
      </c>
      <c r="Q117" s="19"/>
      <c r="R117" s="20">
        <v>1.2564344249999999</v>
      </c>
      <c r="S117" s="20">
        <v>19.864756530000001</v>
      </c>
      <c r="T117" s="24"/>
      <c r="U117" s="13">
        <v>2.6516301979999999</v>
      </c>
      <c r="V117" s="9">
        <v>10487052</v>
      </c>
      <c r="W117" s="13">
        <v>2.5284800700000001</v>
      </c>
      <c r="X117" s="10">
        <v>9959052</v>
      </c>
      <c r="Y117" s="13">
        <v>2.6625327369999998</v>
      </c>
      <c r="Z117" s="15">
        <f t="shared" si="1"/>
        <v>116</v>
      </c>
      <c r="AA117" s="5">
        <f t="array" aca="1" ref="AA117" ca="1">MATCH(Y117,LARGE(IF($C$2:$C$288=C117,$Y$2:$Y$288),ROW(INDIRECT("1:"&amp;COUNTIF($C$2:$C$288,C117)))),0)</f>
        <v>12</v>
      </c>
    </row>
    <row r="118" spans="1:27" ht="29" x14ac:dyDescent="0.35">
      <c r="A118" s="3">
        <v>465</v>
      </c>
      <c r="B118" s="5" t="s">
        <v>46</v>
      </c>
      <c r="C118" s="3" t="s">
        <v>28</v>
      </c>
      <c r="D118" s="4" t="s">
        <v>51</v>
      </c>
      <c r="E118" s="4" t="s">
        <v>63</v>
      </c>
      <c r="F118" s="5" t="s">
        <v>8</v>
      </c>
      <c r="G118" s="5" t="s">
        <v>8</v>
      </c>
      <c r="H118" s="21">
        <v>5.3093666849999996</v>
      </c>
      <c r="I118" s="21">
        <v>3.0957927249999999</v>
      </c>
      <c r="J118" s="22">
        <v>0</v>
      </c>
      <c r="K118" s="22">
        <v>0</v>
      </c>
      <c r="L118" s="18">
        <v>6.5182200000000004E-4</v>
      </c>
      <c r="M118" s="18">
        <v>0</v>
      </c>
      <c r="N118" s="18">
        <v>3.8598052000000001E-2</v>
      </c>
      <c r="O118" s="23">
        <v>2.2704736E-2</v>
      </c>
      <c r="P118" s="23">
        <v>28.819864280000001</v>
      </c>
      <c r="Q118" s="19">
        <v>0.97744360900000005</v>
      </c>
      <c r="R118" s="20">
        <v>0.195940115</v>
      </c>
      <c r="S118" s="20">
        <v>5.0193453940000001</v>
      </c>
      <c r="T118" s="24"/>
      <c r="U118" s="13">
        <v>2.4819238989999999</v>
      </c>
      <c r="V118" s="9">
        <v>9340000</v>
      </c>
      <c r="W118" s="13">
        <v>2.6573061020000002</v>
      </c>
      <c r="X118" s="10">
        <v>9340000</v>
      </c>
      <c r="Y118" s="13">
        <v>2.6573061020000002</v>
      </c>
      <c r="Z118" s="15">
        <f t="shared" si="1"/>
        <v>117</v>
      </c>
      <c r="AA118" s="5">
        <f t="array" aca="1" ref="AA118" ca="1">MATCH(Y118,LARGE(IF($C$2:$C$288=C118,$Y$2:$Y$288),ROW(INDIRECT("1:"&amp;COUNTIF($C$2:$C$288,C118)))),0)</f>
        <v>14</v>
      </c>
    </row>
    <row r="119" spans="1:27" ht="29" x14ac:dyDescent="0.35">
      <c r="A119" s="3">
        <v>680</v>
      </c>
      <c r="B119" s="5" t="s">
        <v>4</v>
      </c>
      <c r="C119" s="3" t="s">
        <v>5</v>
      </c>
      <c r="D119" s="4" t="s">
        <v>356</v>
      </c>
      <c r="E119" s="4" t="s">
        <v>357</v>
      </c>
      <c r="F119" s="5" t="s">
        <v>8</v>
      </c>
      <c r="G119" s="5" t="s">
        <v>8</v>
      </c>
      <c r="H119" s="21">
        <v>0.53128367099999996</v>
      </c>
      <c r="I119" s="21">
        <v>1.31427261</v>
      </c>
      <c r="J119" s="22">
        <v>3.8793103449999999</v>
      </c>
      <c r="K119" s="22">
        <v>0.37745672299999999</v>
      </c>
      <c r="L119" s="18">
        <v>0.76684208499999995</v>
      </c>
      <c r="M119" s="18">
        <v>0.918770156</v>
      </c>
      <c r="N119" s="18">
        <v>0.46028920699999998</v>
      </c>
      <c r="O119" s="23">
        <v>0.29783419300000002</v>
      </c>
      <c r="P119" s="23">
        <v>0.285258226</v>
      </c>
      <c r="Q119" s="19">
        <v>9.6052631999999999E-2</v>
      </c>
      <c r="R119" s="20">
        <v>7.3054064480000003</v>
      </c>
      <c r="S119" s="20">
        <v>38.690787409999999</v>
      </c>
      <c r="T119" s="24">
        <v>9.7703871089999996</v>
      </c>
      <c r="U119" s="13">
        <v>3.0781324689999998</v>
      </c>
      <c r="V119" s="9">
        <v>85725114</v>
      </c>
      <c r="W119" s="13">
        <v>0.35907009299999998</v>
      </c>
      <c r="X119" s="10">
        <v>11717571</v>
      </c>
      <c r="Y119" s="13">
        <v>2.6269373310000002</v>
      </c>
      <c r="Z119" s="15">
        <f t="shared" si="1"/>
        <v>118</v>
      </c>
      <c r="AA119" s="5">
        <f t="array" aca="1" ref="AA119" ca="1">MATCH(Y119,LARGE(IF($C$2:$C$288=C119,$Y$2:$Y$288),ROW(INDIRECT("1:"&amp;COUNTIF($C$2:$C$288,C119)))),0)</f>
        <v>16</v>
      </c>
    </row>
    <row r="120" spans="1:27" x14ac:dyDescent="0.35">
      <c r="A120" s="3">
        <v>637</v>
      </c>
      <c r="B120" s="5" t="s">
        <v>46</v>
      </c>
      <c r="C120" s="3" t="s">
        <v>47</v>
      </c>
      <c r="D120" s="4" t="s">
        <v>101</v>
      </c>
      <c r="E120" s="4" t="s">
        <v>299</v>
      </c>
      <c r="F120" s="5" t="s">
        <v>8</v>
      </c>
      <c r="G120" s="5" t="s">
        <v>8</v>
      </c>
      <c r="H120" s="21">
        <v>1.5983349000000001E-2</v>
      </c>
      <c r="I120" s="21">
        <v>0</v>
      </c>
      <c r="J120" s="22">
        <v>0.86206896600000005</v>
      </c>
      <c r="K120" s="22">
        <v>0.78528352599999995</v>
      </c>
      <c r="L120" s="18">
        <v>0</v>
      </c>
      <c r="M120" s="18">
        <v>0</v>
      </c>
      <c r="N120" s="18">
        <v>1.8145891000000001E-2</v>
      </c>
      <c r="O120" s="23">
        <v>1.4232071000000001E-2</v>
      </c>
      <c r="P120" s="23">
        <v>0.18901909</v>
      </c>
      <c r="Q120" s="19">
        <v>0.38890413499999998</v>
      </c>
      <c r="R120" s="20">
        <v>0</v>
      </c>
      <c r="S120" s="20">
        <v>0</v>
      </c>
      <c r="T120" s="24"/>
      <c r="U120" s="13">
        <v>0.27652328599999998</v>
      </c>
      <c r="V120" s="9">
        <v>1401503</v>
      </c>
      <c r="W120" s="13">
        <v>1.9730481179999999</v>
      </c>
      <c r="X120" s="10">
        <v>1060203</v>
      </c>
      <c r="Y120" s="13">
        <v>2.608210744</v>
      </c>
      <c r="Z120" s="15">
        <f t="shared" si="1"/>
        <v>119</v>
      </c>
      <c r="AA120" s="5">
        <f t="array" aca="1" ref="AA120" ca="1">MATCH(Y120,LARGE(IF($C$2:$C$288=C120,$Y$2:$Y$288),ROW(INDIRECT("1:"&amp;COUNTIF($C$2:$C$288,C120)))),0)</f>
        <v>13</v>
      </c>
    </row>
    <row r="121" spans="1:27" x14ac:dyDescent="0.35">
      <c r="A121" s="3">
        <v>655</v>
      </c>
      <c r="B121" s="5" t="s">
        <v>27</v>
      </c>
      <c r="C121" s="3" t="s">
        <v>76</v>
      </c>
      <c r="D121" s="4" t="s">
        <v>320</v>
      </c>
      <c r="E121" s="4" t="s">
        <v>322</v>
      </c>
      <c r="F121" s="5" t="s">
        <v>8</v>
      </c>
      <c r="G121" s="5" t="s">
        <v>8</v>
      </c>
      <c r="H121" s="21">
        <v>0</v>
      </c>
      <c r="I121" s="21">
        <v>0</v>
      </c>
      <c r="J121" s="22">
        <v>5.1724137929999996</v>
      </c>
      <c r="K121" s="22">
        <v>3.5012364960000002</v>
      </c>
      <c r="L121" s="18">
        <v>0</v>
      </c>
      <c r="M121" s="18">
        <v>0</v>
      </c>
      <c r="N121" s="18">
        <v>0</v>
      </c>
      <c r="O121" s="23">
        <v>0</v>
      </c>
      <c r="P121" s="23">
        <v>100</v>
      </c>
      <c r="Q121" s="19"/>
      <c r="R121" s="20">
        <v>0.29257126100000003</v>
      </c>
      <c r="S121" s="20">
        <v>1.254836348</v>
      </c>
      <c r="T121" s="24"/>
      <c r="U121" s="13">
        <v>6.4093660760000004</v>
      </c>
      <c r="V121" s="9">
        <v>24701936</v>
      </c>
      <c r="W121" s="13">
        <v>2.5946816780000002</v>
      </c>
      <c r="X121" s="10">
        <v>24701936</v>
      </c>
      <c r="Y121" s="13">
        <v>2.5946816780000002</v>
      </c>
      <c r="Z121" s="15">
        <f t="shared" si="1"/>
        <v>120</v>
      </c>
      <c r="AA121" s="5">
        <f t="array" aca="1" ref="AA121" ca="1">MATCH(Y121,LARGE(IF($C$2:$C$288=C121,$Y$2:$Y$288),ROW(INDIRECT("1:"&amp;COUNTIF($C$2:$C$288,C121)))),0)</f>
        <v>10</v>
      </c>
    </row>
    <row r="122" spans="1:27" x14ac:dyDescent="0.35">
      <c r="A122" s="3">
        <v>681</v>
      </c>
      <c r="B122" s="5" t="s">
        <v>46</v>
      </c>
      <c r="C122" s="3" t="s">
        <v>58</v>
      </c>
      <c r="D122" s="4" t="s">
        <v>273</v>
      </c>
      <c r="E122" s="4" t="s">
        <v>358</v>
      </c>
      <c r="F122" s="5" t="s">
        <v>8</v>
      </c>
      <c r="G122" s="5" t="s">
        <v>8</v>
      </c>
      <c r="H122" s="21">
        <v>0</v>
      </c>
      <c r="I122" s="21">
        <v>4.8962599999999996E-10</v>
      </c>
      <c r="J122" s="22">
        <v>7.5431034480000001</v>
      </c>
      <c r="K122" s="22">
        <v>8.0480715000000007</v>
      </c>
      <c r="L122" s="18">
        <v>1.8673819999999999E-3</v>
      </c>
      <c r="M122" s="18">
        <v>1.246617E-3</v>
      </c>
      <c r="N122" s="18">
        <v>0</v>
      </c>
      <c r="O122" s="23">
        <v>0</v>
      </c>
      <c r="P122" s="23">
        <v>0.76111521800000004</v>
      </c>
      <c r="Q122" s="19"/>
      <c r="R122" s="20">
        <v>0</v>
      </c>
      <c r="S122" s="20">
        <v>0.83655756599999997</v>
      </c>
      <c r="T122" s="24"/>
      <c r="U122" s="13">
        <v>2.0291229460000002</v>
      </c>
      <c r="V122" s="9">
        <v>7855088</v>
      </c>
      <c r="W122" s="13">
        <v>2.5831956890000001</v>
      </c>
      <c r="X122" s="10">
        <v>7855088</v>
      </c>
      <c r="Y122" s="13">
        <v>2.5831956890000001</v>
      </c>
      <c r="Z122" s="15">
        <f t="shared" si="1"/>
        <v>121</v>
      </c>
      <c r="AA122" s="5">
        <f t="array" aca="1" ref="AA122" ca="1">MATCH(Y122,LARGE(IF($C$2:$C$288=C122,$Y$2:$Y$288),ROW(INDIRECT("1:"&amp;COUNTIF($C$2:$C$288,C122)))),0)</f>
        <v>24</v>
      </c>
    </row>
    <row r="123" spans="1:27" x14ac:dyDescent="0.35">
      <c r="A123" s="3">
        <v>603</v>
      </c>
      <c r="B123" s="5" t="s">
        <v>4</v>
      </c>
      <c r="C123" s="3" t="s">
        <v>5</v>
      </c>
      <c r="D123" s="4" t="s">
        <v>213</v>
      </c>
      <c r="E123" s="4" t="s">
        <v>254</v>
      </c>
      <c r="F123" s="5" t="s">
        <v>8</v>
      </c>
      <c r="G123" s="5" t="s">
        <v>8</v>
      </c>
      <c r="H123" s="21">
        <v>0.115954951</v>
      </c>
      <c r="I123" s="21">
        <v>1.1002919E-2</v>
      </c>
      <c r="J123" s="22">
        <v>0</v>
      </c>
      <c r="K123" s="22">
        <v>0</v>
      </c>
      <c r="L123" s="18">
        <v>0.14914390599999999</v>
      </c>
      <c r="M123" s="18">
        <v>0.210618632</v>
      </c>
      <c r="N123" s="18">
        <v>0.109703015</v>
      </c>
      <c r="O123" s="23">
        <v>5.1624947999999997E-2</v>
      </c>
      <c r="P123" s="23">
        <v>9.0280869E-2</v>
      </c>
      <c r="Q123" s="19"/>
      <c r="R123" s="20">
        <v>1.327281964</v>
      </c>
      <c r="S123" s="20">
        <v>11.03837708</v>
      </c>
      <c r="T123" s="24">
        <v>8.4948663779999993</v>
      </c>
      <c r="U123" s="13">
        <v>1.8813232790000001</v>
      </c>
      <c r="V123" s="9">
        <v>7400000</v>
      </c>
      <c r="W123" s="13">
        <v>2.5423287550000002</v>
      </c>
      <c r="X123" s="10">
        <v>7400000</v>
      </c>
      <c r="Y123" s="13">
        <v>2.5423287550000002</v>
      </c>
      <c r="Z123" s="15">
        <f t="shared" si="1"/>
        <v>122</v>
      </c>
      <c r="AA123" s="5">
        <f t="array" aca="1" ref="AA123" ca="1">MATCH(Y123,LARGE(IF($C$2:$C$288=C123,$Y$2:$Y$288),ROW(INDIRECT("1:"&amp;COUNTIF($C$2:$C$288,C123)))),0)</f>
        <v>17</v>
      </c>
    </row>
    <row r="124" spans="1:27" ht="29" x14ac:dyDescent="0.35">
      <c r="A124" s="3">
        <v>697</v>
      </c>
      <c r="B124" s="5" t="s">
        <v>4</v>
      </c>
      <c r="C124" s="3" t="s">
        <v>20</v>
      </c>
      <c r="D124" s="4" t="s">
        <v>369</v>
      </c>
      <c r="E124" s="4" t="s">
        <v>380</v>
      </c>
      <c r="F124" s="5" t="s">
        <v>8</v>
      </c>
      <c r="G124" s="5" t="s">
        <v>8</v>
      </c>
      <c r="H124" s="21">
        <v>2.0997989490000002</v>
      </c>
      <c r="I124" s="21">
        <v>0.25644123200000002</v>
      </c>
      <c r="J124" s="22">
        <v>10.56034483</v>
      </c>
      <c r="K124" s="22">
        <v>8.0393943340000007</v>
      </c>
      <c r="L124" s="18">
        <v>0.27316875899999998</v>
      </c>
      <c r="M124" s="18">
        <v>0.30896214300000002</v>
      </c>
      <c r="N124" s="18">
        <v>0</v>
      </c>
      <c r="O124" s="23">
        <v>0</v>
      </c>
      <c r="P124" s="23">
        <v>0.19023926499999999</v>
      </c>
      <c r="Q124" s="19">
        <v>0.49611858599999997</v>
      </c>
      <c r="R124" s="20">
        <v>0.35576787700000001</v>
      </c>
      <c r="S124" s="20">
        <v>2.370246436</v>
      </c>
      <c r="T124" s="24">
        <v>0</v>
      </c>
      <c r="U124" s="13">
        <v>1.080657236</v>
      </c>
      <c r="V124" s="9">
        <v>6770000</v>
      </c>
      <c r="W124" s="13">
        <v>1.5962440710000001</v>
      </c>
      <c r="X124" s="10">
        <v>4270000</v>
      </c>
      <c r="Y124" s="13">
        <v>2.5308131999999999</v>
      </c>
      <c r="Z124" s="15">
        <f t="shared" si="1"/>
        <v>123</v>
      </c>
      <c r="AA124" s="5">
        <f t="array" aca="1" ref="AA124" ca="1">MATCH(Y124,LARGE(IF($C$2:$C$288=C124,$Y$2:$Y$288),ROW(INDIRECT("1:"&amp;COUNTIF($C$2:$C$288,C124)))),0)</f>
        <v>10</v>
      </c>
    </row>
    <row r="125" spans="1:27" x14ac:dyDescent="0.35">
      <c r="A125" s="3">
        <v>585</v>
      </c>
      <c r="B125" s="5" t="s">
        <v>27</v>
      </c>
      <c r="C125" s="3" t="s">
        <v>76</v>
      </c>
      <c r="D125" s="4" t="s">
        <v>230</v>
      </c>
      <c r="E125" s="4" t="s">
        <v>231</v>
      </c>
      <c r="F125" s="5"/>
      <c r="G125" s="5" t="s">
        <v>8</v>
      </c>
      <c r="H125" s="21">
        <v>3.2687544499999999</v>
      </c>
      <c r="I125" s="21">
        <v>3.1307734329999999</v>
      </c>
      <c r="J125" s="22">
        <v>0</v>
      </c>
      <c r="K125" s="22">
        <v>0</v>
      </c>
      <c r="L125" s="18">
        <v>0</v>
      </c>
      <c r="M125" s="18">
        <v>0</v>
      </c>
      <c r="N125" s="18">
        <v>3.7886420000000001E-3</v>
      </c>
      <c r="O125" s="23">
        <v>3.3429190000000002E-3</v>
      </c>
      <c r="P125" s="23">
        <v>7.6073716999999999E-2</v>
      </c>
      <c r="Q125" s="19"/>
      <c r="R125" s="20">
        <v>0.22011702899999999</v>
      </c>
      <c r="S125" s="20">
        <v>8.845201994</v>
      </c>
      <c r="T125" s="24"/>
      <c r="U125" s="13">
        <v>0.95863321700000004</v>
      </c>
      <c r="V125" s="9">
        <v>6107013</v>
      </c>
      <c r="W125" s="13">
        <v>1.5697251940000001</v>
      </c>
      <c r="X125" s="10">
        <v>3804405</v>
      </c>
      <c r="Y125" s="13">
        <v>2.5197980150000001</v>
      </c>
      <c r="Z125" s="15">
        <f t="shared" si="1"/>
        <v>124</v>
      </c>
      <c r="AA125" s="5">
        <f t="array" aca="1" ref="AA125" ca="1">MATCH(Y125,LARGE(IF($C$2:$C$288=C125,$Y$2:$Y$288),ROW(INDIRECT("1:"&amp;COUNTIF($C$2:$C$288,C125)))),0)</f>
        <v>11</v>
      </c>
    </row>
    <row r="126" spans="1:27" ht="29" x14ac:dyDescent="0.35">
      <c r="A126" s="3">
        <v>437</v>
      </c>
      <c r="B126" s="5" t="s">
        <v>4</v>
      </c>
      <c r="C126" s="3" t="s">
        <v>23</v>
      </c>
      <c r="D126" s="4" t="s">
        <v>24</v>
      </c>
      <c r="E126" s="4" t="s">
        <v>25</v>
      </c>
      <c r="F126" s="5" t="s">
        <v>8</v>
      </c>
      <c r="G126" s="5"/>
      <c r="H126" s="21">
        <v>0.39950101399999999</v>
      </c>
      <c r="I126" s="21">
        <v>5.0767995099999998</v>
      </c>
      <c r="J126" s="22">
        <v>5.3879310340000002</v>
      </c>
      <c r="K126" s="22">
        <v>8.677166E-3</v>
      </c>
      <c r="L126" s="18">
        <v>0</v>
      </c>
      <c r="M126" s="18">
        <v>0</v>
      </c>
      <c r="N126" s="18">
        <v>0.75592228500000003</v>
      </c>
      <c r="O126" s="23">
        <v>0.26679610100000001</v>
      </c>
      <c r="P126" s="23">
        <v>7.8387843029999997</v>
      </c>
      <c r="Q126" s="19">
        <v>0.145917887</v>
      </c>
      <c r="R126" s="20">
        <v>62.7920357</v>
      </c>
      <c r="S126" s="20">
        <v>0</v>
      </c>
      <c r="T126" s="24">
        <v>0</v>
      </c>
      <c r="U126" s="13">
        <v>2.4273374049999998</v>
      </c>
      <c r="V126" s="9">
        <v>9719246</v>
      </c>
      <c r="W126" s="13">
        <v>2.497454437</v>
      </c>
      <c r="X126" s="10">
        <v>9719246</v>
      </c>
      <c r="Y126" s="13">
        <v>2.497454437</v>
      </c>
      <c r="Z126" s="15">
        <f t="shared" si="1"/>
        <v>125</v>
      </c>
      <c r="AA126" s="5">
        <f t="array" aca="1" ref="AA126" ca="1">MATCH(Y126,LARGE(IF($C$2:$C$288=C126,$Y$2:$Y$288),ROW(INDIRECT("1:"&amp;COUNTIF($C$2:$C$288,C126)))),0)</f>
        <v>13</v>
      </c>
    </row>
    <row r="127" spans="1:27" ht="29" x14ac:dyDescent="0.35">
      <c r="A127" s="3">
        <v>447</v>
      </c>
      <c r="B127" s="5" t="s">
        <v>14</v>
      </c>
      <c r="C127" s="3" t="s">
        <v>15</v>
      </c>
      <c r="D127" s="4" t="s">
        <v>34</v>
      </c>
      <c r="E127" s="4" t="s">
        <v>39</v>
      </c>
      <c r="F127" s="5" t="s">
        <v>8</v>
      </c>
      <c r="G127" s="5" t="s">
        <v>8</v>
      </c>
      <c r="H127" s="21">
        <v>2.1262751E-2</v>
      </c>
      <c r="I127" s="21">
        <v>1.5696959E-2</v>
      </c>
      <c r="J127" s="22">
        <v>0</v>
      </c>
      <c r="K127" s="22">
        <v>0</v>
      </c>
      <c r="L127" s="18">
        <v>3.5218517999999997E-2</v>
      </c>
      <c r="M127" s="18">
        <v>7.0970980000000003E-2</v>
      </c>
      <c r="N127" s="18">
        <v>4.0232656999999998E-2</v>
      </c>
      <c r="O127" s="23">
        <v>1.4199761E-2</v>
      </c>
      <c r="P127" s="23">
        <v>0.18171501700000001</v>
      </c>
      <c r="Q127" s="19">
        <v>0.39390375900000002</v>
      </c>
      <c r="R127" s="20">
        <v>17.86253129</v>
      </c>
      <c r="S127" s="20">
        <v>0</v>
      </c>
      <c r="T127" s="24">
        <v>14.95342896</v>
      </c>
      <c r="U127" s="13">
        <v>2.2805232759999998</v>
      </c>
      <c r="V127" s="9">
        <v>9191250</v>
      </c>
      <c r="W127" s="13">
        <v>2.4811894749999999</v>
      </c>
      <c r="X127" s="10">
        <v>9191250</v>
      </c>
      <c r="Y127" s="13">
        <v>2.4811894749999999</v>
      </c>
      <c r="Z127" s="15">
        <f t="shared" si="1"/>
        <v>126</v>
      </c>
      <c r="AA127" s="5">
        <f t="array" aca="1" ref="AA127" ca="1">MATCH(Y127,LARGE(IF($C$2:$C$288=C127,$Y$2:$Y$288),ROW(INDIRECT("1:"&amp;COUNTIF($C$2:$C$288,C127)))),0)</f>
        <v>18</v>
      </c>
    </row>
    <row r="128" spans="1:27" x14ac:dyDescent="0.35">
      <c r="A128" s="3">
        <v>473</v>
      </c>
      <c r="B128" s="5" t="s">
        <v>14</v>
      </c>
      <c r="C128" s="3" t="s">
        <v>15</v>
      </c>
      <c r="D128" s="4" t="s">
        <v>74</v>
      </c>
      <c r="E128" s="4" t="s">
        <v>75</v>
      </c>
      <c r="F128" s="5" t="s">
        <v>8</v>
      </c>
      <c r="G128" s="5" t="s">
        <v>8</v>
      </c>
      <c r="H128" s="21">
        <v>0.28641930300000001</v>
      </c>
      <c r="I128" s="21">
        <v>0.20074059799999999</v>
      </c>
      <c r="J128" s="22">
        <v>7.3275862070000004</v>
      </c>
      <c r="K128" s="22">
        <v>0.79829927499999997</v>
      </c>
      <c r="L128" s="18">
        <v>8.0269731999999996E-2</v>
      </c>
      <c r="M128" s="18">
        <v>7.9896228E-2</v>
      </c>
      <c r="N128" s="18">
        <v>0</v>
      </c>
      <c r="O128" s="23">
        <v>0</v>
      </c>
      <c r="P128" s="23">
        <v>5.5575869999999999E-2</v>
      </c>
      <c r="Q128" s="19">
        <v>4.7279131579999998</v>
      </c>
      <c r="R128" s="20">
        <v>2.235293398</v>
      </c>
      <c r="S128" s="20">
        <v>11.536128829999999</v>
      </c>
      <c r="T128" s="24">
        <v>3.4891432500000001</v>
      </c>
      <c r="U128" s="13">
        <v>2.3350603990000001</v>
      </c>
      <c r="V128" s="9">
        <v>10000000</v>
      </c>
      <c r="W128" s="13">
        <v>2.3350603990000001</v>
      </c>
      <c r="X128" s="10">
        <v>9500000</v>
      </c>
      <c r="Y128" s="13">
        <v>2.4579583139999999</v>
      </c>
      <c r="Z128" s="15">
        <f t="shared" si="1"/>
        <v>127</v>
      </c>
      <c r="AA128" s="5">
        <f t="array" aca="1" ref="AA128" ca="1">MATCH(Y128,LARGE(IF($C$2:$C$288=C128,$Y$2:$Y$288),ROW(INDIRECT("1:"&amp;COUNTIF($C$2:$C$288,C128)))),0)</f>
        <v>19</v>
      </c>
    </row>
    <row r="129" spans="1:27" x14ac:dyDescent="0.35">
      <c r="A129" s="3">
        <v>632</v>
      </c>
      <c r="B129" s="5" t="s">
        <v>14</v>
      </c>
      <c r="C129" s="3" t="s">
        <v>84</v>
      </c>
      <c r="D129" s="4" t="s">
        <v>169</v>
      </c>
      <c r="E129" s="4" t="s">
        <v>293</v>
      </c>
      <c r="F129" s="5" t="s">
        <v>8</v>
      </c>
      <c r="G129" s="5" t="s">
        <v>8</v>
      </c>
      <c r="H129" s="21">
        <v>0.477891291</v>
      </c>
      <c r="I129" s="21">
        <v>1.8881632999999998E-2</v>
      </c>
      <c r="J129" s="22">
        <v>2.1551724139999999</v>
      </c>
      <c r="K129" s="22">
        <v>0.66380320199999998</v>
      </c>
      <c r="L129" s="18">
        <v>5.9695820000000002E-3</v>
      </c>
      <c r="M129" s="18">
        <v>1.0967579E-2</v>
      </c>
      <c r="N129" s="18">
        <v>0.14301204200000001</v>
      </c>
      <c r="O129" s="23">
        <v>8.4124730999999994E-2</v>
      </c>
      <c r="P129" s="23">
        <v>0.33532875499999998</v>
      </c>
      <c r="Q129" s="19">
        <v>9.4009397999999994E-2</v>
      </c>
      <c r="R129" s="20">
        <v>0</v>
      </c>
      <c r="S129" s="20">
        <v>17.1494301</v>
      </c>
      <c r="T129" s="24">
        <v>16.705000980000001</v>
      </c>
      <c r="U129" s="13">
        <v>2.7164810529999999</v>
      </c>
      <c r="V129" s="9">
        <v>12114721</v>
      </c>
      <c r="W129" s="13">
        <v>2.2422976590000001</v>
      </c>
      <c r="X129" s="10">
        <v>12114721</v>
      </c>
      <c r="Y129" s="13">
        <v>2.2422976590000001</v>
      </c>
      <c r="Z129" s="15">
        <f t="shared" si="1"/>
        <v>128</v>
      </c>
      <c r="AA129" s="5">
        <f t="array" aca="1" ref="AA129" ca="1">MATCH(Y129,LARGE(IF($C$2:$C$288=C129,$Y$2:$Y$288),ROW(INDIRECT("1:"&amp;COUNTIF($C$2:$C$288,C129)))),0)</f>
        <v>7</v>
      </c>
    </row>
    <row r="130" spans="1:27" ht="29" x14ac:dyDescent="0.35">
      <c r="A130" s="3">
        <v>618</v>
      </c>
      <c r="B130" s="5" t="s">
        <v>46</v>
      </c>
      <c r="C130" s="3" t="s">
        <v>58</v>
      </c>
      <c r="D130" s="4" t="s">
        <v>273</v>
      </c>
      <c r="E130" s="4" t="s">
        <v>274</v>
      </c>
      <c r="F130" s="5" t="s">
        <v>8</v>
      </c>
      <c r="G130" s="5" t="s">
        <v>8</v>
      </c>
      <c r="H130" s="21">
        <v>3.9163168999999998E-2</v>
      </c>
      <c r="I130" s="21">
        <v>0</v>
      </c>
      <c r="J130" s="22">
        <v>0.43103448300000002</v>
      </c>
      <c r="K130" s="22">
        <v>0.13015749099999999</v>
      </c>
      <c r="L130" s="18">
        <v>0</v>
      </c>
      <c r="M130" s="18">
        <v>0</v>
      </c>
      <c r="N130" s="18">
        <v>2.2230966000000001E-2</v>
      </c>
      <c r="O130" s="23">
        <v>1.7436052E-2</v>
      </c>
      <c r="P130" s="23">
        <v>2.5669756709999998</v>
      </c>
      <c r="Q130" s="19"/>
      <c r="R130" s="20">
        <v>0</v>
      </c>
      <c r="S130" s="20">
        <v>0</v>
      </c>
      <c r="T130" s="24"/>
      <c r="U130" s="13">
        <v>0.20341836899999999</v>
      </c>
      <c r="V130" s="9">
        <v>910035</v>
      </c>
      <c r="W130" s="13">
        <v>2.2352807179999998</v>
      </c>
      <c r="X130" s="10">
        <v>910035</v>
      </c>
      <c r="Y130" s="13">
        <v>2.2352807179999998</v>
      </c>
      <c r="Z130" s="15">
        <f t="shared" ref="Z130:Z193" si="2">_xlfn.RANK.EQ(Y130,Y:Y)</f>
        <v>129</v>
      </c>
      <c r="AA130" s="5">
        <f t="array" aca="1" ref="AA130" ca="1">MATCH(Y130,LARGE(IF($C$2:$C$288=C130,$Y$2:$Y$288),ROW(INDIRECT("1:"&amp;COUNTIF($C$2:$C$288,C130)))),0)</f>
        <v>25</v>
      </c>
    </row>
    <row r="131" spans="1:27" x14ac:dyDescent="0.35">
      <c r="A131" s="3">
        <v>748</v>
      </c>
      <c r="B131" s="5" t="s">
        <v>46</v>
      </c>
      <c r="C131" s="3" t="s">
        <v>15</v>
      </c>
      <c r="D131" s="4" t="s">
        <v>414</v>
      </c>
      <c r="E131" s="4" t="s">
        <v>431</v>
      </c>
      <c r="F131" s="5" t="s">
        <v>8</v>
      </c>
      <c r="G131" s="5" t="s">
        <v>8</v>
      </c>
      <c r="H131" s="21">
        <v>0.39661680100000002</v>
      </c>
      <c r="I131" s="21">
        <v>1.8810037209999999</v>
      </c>
      <c r="J131" s="22">
        <v>2.1551724139999999</v>
      </c>
      <c r="K131" s="22">
        <v>4.338583E-3</v>
      </c>
      <c r="L131" s="18">
        <v>3.5807322240000001</v>
      </c>
      <c r="M131" s="18">
        <v>5.5937571530000003</v>
      </c>
      <c r="N131" s="18">
        <v>0.750464876</v>
      </c>
      <c r="O131" s="23">
        <v>0.353159942</v>
      </c>
      <c r="P131" s="23">
        <v>9.9045405000000003E-2</v>
      </c>
      <c r="Q131" s="19">
        <v>4.2293233E-2</v>
      </c>
      <c r="R131" s="20">
        <v>28.631969219999998</v>
      </c>
      <c r="S131" s="20">
        <v>0</v>
      </c>
      <c r="T131" s="24"/>
      <c r="U131" s="13">
        <v>3.0244882909999999</v>
      </c>
      <c r="V131" s="9">
        <v>16900000</v>
      </c>
      <c r="W131" s="13">
        <v>1.789638042</v>
      </c>
      <c r="X131" s="10">
        <v>13550000</v>
      </c>
      <c r="Y131" s="13">
        <v>2.2320946799999999</v>
      </c>
      <c r="Z131" s="15">
        <f t="shared" si="2"/>
        <v>130</v>
      </c>
      <c r="AA131" s="5">
        <f t="array" aca="1" ref="AA131" ca="1">MATCH(Y131,LARGE(IF($C$2:$C$288=C131,$Y$2:$Y$288),ROW(INDIRECT("1:"&amp;COUNTIF($C$2:$C$288,C131)))),0)</f>
        <v>20</v>
      </c>
    </row>
    <row r="132" spans="1:27" x14ac:dyDescent="0.35">
      <c r="A132" s="3">
        <v>441</v>
      </c>
      <c r="B132" s="5" t="s">
        <v>4</v>
      </c>
      <c r="C132" s="3" t="s">
        <v>23</v>
      </c>
      <c r="D132" s="4" t="s">
        <v>31</v>
      </c>
      <c r="E132" s="4" t="s">
        <v>33</v>
      </c>
      <c r="F132" s="5" t="s">
        <v>8</v>
      </c>
      <c r="G132" s="5" t="s">
        <v>8</v>
      </c>
      <c r="H132" s="21">
        <v>1.404614008</v>
      </c>
      <c r="I132" s="21">
        <v>0.78770449099999995</v>
      </c>
      <c r="J132" s="22">
        <v>6.896551724</v>
      </c>
      <c r="K132" s="22">
        <v>1.23649616</v>
      </c>
      <c r="L132" s="18">
        <v>0.151741127</v>
      </c>
      <c r="M132" s="18">
        <v>0.18043458100000001</v>
      </c>
      <c r="N132" s="18">
        <v>0.14944897200000001</v>
      </c>
      <c r="O132" s="23">
        <v>8.7911160000000002E-2</v>
      </c>
      <c r="P132" s="23">
        <v>0.390398509</v>
      </c>
      <c r="Q132" s="19">
        <v>2.0845340729999999</v>
      </c>
      <c r="R132" s="20">
        <v>2.7968710790000002</v>
      </c>
      <c r="S132" s="20">
        <v>3.8342221759999999</v>
      </c>
      <c r="T132" s="24">
        <v>6.9124828059999999</v>
      </c>
      <c r="U132" s="13">
        <v>2.2554100670000001</v>
      </c>
      <c r="V132" s="9">
        <v>20000000</v>
      </c>
      <c r="W132" s="13">
        <v>1.127705033</v>
      </c>
      <c r="X132" s="10">
        <v>10200000</v>
      </c>
      <c r="Y132" s="13">
        <v>2.2111863399999998</v>
      </c>
      <c r="Z132" s="15">
        <f t="shared" si="2"/>
        <v>131</v>
      </c>
      <c r="AA132" s="5">
        <f t="array" aca="1" ref="AA132" ca="1">MATCH(Y132,LARGE(IF($C$2:$C$288=C132,$Y$2:$Y$288),ROW(INDIRECT("1:"&amp;COUNTIF($C$2:$C$288,C132)))),0)</f>
        <v>14</v>
      </c>
    </row>
    <row r="133" spans="1:27" x14ac:dyDescent="0.35">
      <c r="A133" s="3">
        <v>452</v>
      </c>
      <c r="B133" s="5" t="s">
        <v>14</v>
      </c>
      <c r="C133" s="3" t="s">
        <v>15</v>
      </c>
      <c r="D133" s="4" t="s">
        <v>34</v>
      </c>
      <c r="E133" s="4" t="s">
        <v>43</v>
      </c>
      <c r="F133" s="5" t="s">
        <v>8</v>
      </c>
      <c r="G133" s="5" t="s">
        <v>8</v>
      </c>
      <c r="H133" s="21">
        <v>5.2912534999999997E-2</v>
      </c>
      <c r="I133" s="21">
        <v>0</v>
      </c>
      <c r="J133" s="22">
        <v>0</v>
      </c>
      <c r="K133" s="22">
        <v>0</v>
      </c>
      <c r="L133" s="18">
        <v>0</v>
      </c>
      <c r="M133" s="18">
        <v>0</v>
      </c>
      <c r="N133" s="18">
        <v>0.10011930600000001</v>
      </c>
      <c r="O133" s="23">
        <v>3.5336225999999998E-2</v>
      </c>
      <c r="P133" s="23">
        <v>2.7142743189999998</v>
      </c>
      <c r="Q133" s="19"/>
      <c r="R133" s="20">
        <v>0.68628771099999997</v>
      </c>
      <c r="S133" s="20">
        <v>0</v>
      </c>
      <c r="T133" s="24">
        <v>7.8071330320000003</v>
      </c>
      <c r="U133" s="13">
        <v>0.95461974400000005</v>
      </c>
      <c r="V133" s="9">
        <v>6360000</v>
      </c>
      <c r="W133" s="13">
        <v>1.5009744410000001</v>
      </c>
      <c r="X133" s="10">
        <v>4332271</v>
      </c>
      <c r="Y133" s="13">
        <v>2.2035088389999999</v>
      </c>
      <c r="Z133" s="15">
        <f t="shared" si="2"/>
        <v>132</v>
      </c>
      <c r="AA133" s="5">
        <f t="array" aca="1" ref="AA133" ca="1">MATCH(Y133,LARGE(IF($C$2:$C$288=C133,$Y$2:$Y$288),ROW(INDIRECT("1:"&amp;COUNTIF($C$2:$C$288,C133)))),0)</f>
        <v>21</v>
      </c>
    </row>
    <row r="134" spans="1:27" ht="29" x14ac:dyDescent="0.35">
      <c r="A134" s="3">
        <v>604</v>
      </c>
      <c r="B134" s="5" t="s">
        <v>14</v>
      </c>
      <c r="C134" s="3" t="s">
        <v>28</v>
      </c>
      <c r="D134" s="4" t="s">
        <v>244</v>
      </c>
      <c r="E134" s="4" t="s">
        <v>255</v>
      </c>
      <c r="F134" s="5"/>
      <c r="G134" s="5" t="s">
        <v>8</v>
      </c>
      <c r="H134" s="21">
        <v>0.39304502600000002</v>
      </c>
      <c r="I134" s="21">
        <v>0.22666277600000001</v>
      </c>
      <c r="J134" s="22">
        <v>0</v>
      </c>
      <c r="K134" s="22">
        <v>0</v>
      </c>
      <c r="L134" s="18">
        <v>1.3942449999999999E-3</v>
      </c>
      <c r="M134" s="18">
        <v>1.8367710000000001E-3</v>
      </c>
      <c r="N134" s="18">
        <v>1.9759605E-2</v>
      </c>
      <c r="O134" s="23">
        <v>1.5497729E-2</v>
      </c>
      <c r="P134" s="23">
        <v>2.6279910869999998</v>
      </c>
      <c r="Q134" s="19">
        <v>0.10490131599999999</v>
      </c>
      <c r="R134" s="20">
        <v>0</v>
      </c>
      <c r="S134" s="20">
        <v>0</v>
      </c>
      <c r="T134" s="24">
        <v>0.87173314999999996</v>
      </c>
      <c r="U134" s="13">
        <v>0.279702954</v>
      </c>
      <c r="V134" s="9">
        <v>1269396</v>
      </c>
      <c r="W134" s="13">
        <v>2.2034333990000001</v>
      </c>
      <c r="X134" s="10">
        <v>1269396</v>
      </c>
      <c r="Y134" s="13">
        <v>2.2034333990000001</v>
      </c>
      <c r="Z134" s="15">
        <f t="shared" si="2"/>
        <v>133</v>
      </c>
      <c r="AA134" s="5">
        <f t="array" aca="1" ref="AA134" ca="1">MATCH(Y134,LARGE(IF($C$2:$C$288=C134,$Y$2:$Y$288),ROW(INDIRECT("1:"&amp;COUNTIF($C$2:$C$288,C134)))),0)</f>
        <v>15</v>
      </c>
    </row>
    <row r="135" spans="1:27" ht="29" x14ac:dyDescent="0.35">
      <c r="A135" s="3">
        <v>533</v>
      </c>
      <c r="B135" s="5" t="s">
        <v>14</v>
      </c>
      <c r="C135" s="3" t="s">
        <v>15</v>
      </c>
      <c r="D135" s="4" t="s">
        <v>74</v>
      </c>
      <c r="E135" s="4" t="s">
        <v>158</v>
      </c>
      <c r="F135" s="5" t="s">
        <v>8</v>
      </c>
      <c r="G135" s="5" t="s">
        <v>8</v>
      </c>
      <c r="H135" s="21">
        <v>1.209581765</v>
      </c>
      <c r="I135" s="21">
        <v>0.66377927800000003</v>
      </c>
      <c r="J135" s="22">
        <v>22.62931034</v>
      </c>
      <c r="K135" s="22">
        <v>1.5271812229999999</v>
      </c>
      <c r="L135" s="18">
        <v>0.73947814700000003</v>
      </c>
      <c r="M135" s="18">
        <v>0.630244578</v>
      </c>
      <c r="N135" s="18">
        <v>0</v>
      </c>
      <c r="O135" s="23">
        <v>0</v>
      </c>
      <c r="P135" s="23">
        <v>2.8342882999999999E-2</v>
      </c>
      <c r="Q135" s="19">
        <v>10.94306673</v>
      </c>
      <c r="R135" s="20">
        <v>4.9522888500000004</v>
      </c>
      <c r="S135" s="20">
        <v>20.428735750000001</v>
      </c>
      <c r="T135" s="24">
        <v>3.1494399689999999</v>
      </c>
      <c r="U135" s="13">
        <v>5.3433553180000004</v>
      </c>
      <c r="V135" s="9">
        <v>50500000</v>
      </c>
      <c r="W135" s="13">
        <v>1.0580901620000001</v>
      </c>
      <c r="X135" s="10">
        <v>24569380</v>
      </c>
      <c r="Y135" s="13">
        <v>2.1748026679999999</v>
      </c>
      <c r="Z135" s="15">
        <f t="shared" si="2"/>
        <v>134</v>
      </c>
      <c r="AA135" s="5">
        <f t="array" aca="1" ref="AA135" ca="1">MATCH(Y135,LARGE(IF($C$2:$C$288=C135,$Y$2:$Y$288),ROW(INDIRECT("1:"&amp;COUNTIF($C$2:$C$288,C135)))),0)</f>
        <v>22</v>
      </c>
    </row>
    <row r="136" spans="1:27" x14ac:dyDescent="0.35">
      <c r="A136" s="3">
        <v>743</v>
      </c>
      <c r="B136" s="5" t="s">
        <v>46</v>
      </c>
      <c r="C136" s="3" t="s">
        <v>84</v>
      </c>
      <c r="D136" s="4" t="s">
        <v>412</v>
      </c>
      <c r="E136" s="4" t="s">
        <v>428</v>
      </c>
      <c r="F136" s="5"/>
      <c r="G136" s="5" t="s">
        <v>8</v>
      </c>
      <c r="H136" s="21">
        <v>7.0168069999999999E-3</v>
      </c>
      <c r="I136" s="21">
        <v>2.9058951999999999E-2</v>
      </c>
      <c r="J136" s="22">
        <v>0.215517241</v>
      </c>
      <c r="K136" s="22">
        <v>0.156188989</v>
      </c>
      <c r="L136" s="18">
        <v>4.0621844999999997E-2</v>
      </c>
      <c r="M136" s="18">
        <v>6.9532065000000004E-2</v>
      </c>
      <c r="N136" s="18">
        <v>3.9830890000000004E-3</v>
      </c>
      <c r="O136" s="23">
        <v>3.9049900000000001E-3</v>
      </c>
      <c r="P136" s="23">
        <v>7.6968781E-2</v>
      </c>
      <c r="Q136" s="19">
        <v>0.75187969899999996</v>
      </c>
      <c r="R136" s="20">
        <v>0.28805721699999998</v>
      </c>
      <c r="S136" s="20">
        <v>1.721914323</v>
      </c>
      <c r="T136" s="24"/>
      <c r="U136" s="13">
        <v>0.276262216</v>
      </c>
      <c r="V136" s="9">
        <v>4260000</v>
      </c>
      <c r="W136" s="13">
        <v>0.64850285299999999</v>
      </c>
      <c r="X136" s="10">
        <v>1274000</v>
      </c>
      <c r="Y136" s="13">
        <v>2.16846323</v>
      </c>
      <c r="Z136" s="15">
        <f t="shared" si="2"/>
        <v>135</v>
      </c>
      <c r="AA136" s="5">
        <f t="array" aca="1" ref="AA136" ca="1">MATCH(Y136,LARGE(IF($C$2:$C$288=C136,$Y$2:$Y$288),ROW(INDIRECT("1:"&amp;COUNTIF($C$2:$C$288,C136)))),0)</f>
        <v>8</v>
      </c>
    </row>
    <row r="137" spans="1:27" x14ac:dyDescent="0.35">
      <c r="A137" s="3">
        <v>449</v>
      </c>
      <c r="B137" s="5" t="s">
        <v>14</v>
      </c>
      <c r="C137" s="3" t="s">
        <v>15</v>
      </c>
      <c r="D137" s="4" t="s">
        <v>34</v>
      </c>
      <c r="E137" s="4" t="s">
        <v>40</v>
      </c>
      <c r="F137" s="5" t="s">
        <v>8</v>
      </c>
      <c r="G137" s="5" t="s">
        <v>8</v>
      </c>
      <c r="H137" s="21">
        <v>0.67216500300000004</v>
      </c>
      <c r="I137" s="21">
        <v>0</v>
      </c>
      <c r="J137" s="22">
        <v>11.20689655</v>
      </c>
      <c r="K137" s="22">
        <v>5.6444965070000004</v>
      </c>
      <c r="L137" s="18">
        <v>0</v>
      </c>
      <c r="M137" s="18">
        <v>0</v>
      </c>
      <c r="N137" s="18">
        <v>3.3899530999999997E-2</v>
      </c>
      <c r="O137" s="23">
        <v>2.1934991000000001E-2</v>
      </c>
      <c r="P137" s="23">
        <v>1.4726042E-2</v>
      </c>
      <c r="Q137" s="19">
        <v>0.92956259399999996</v>
      </c>
      <c r="R137" s="20">
        <v>0.36632615000000002</v>
      </c>
      <c r="S137" s="20">
        <v>15.22534769</v>
      </c>
      <c r="T137" s="24">
        <v>36.0605227</v>
      </c>
      <c r="U137" s="13">
        <v>6.0803464439999999</v>
      </c>
      <c r="V137" s="9">
        <v>28042650</v>
      </c>
      <c r="W137" s="13">
        <v>2.1682495930000001</v>
      </c>
      <c r="X137" s="10">
        <v>28042650</v>
      </c>
      <c r="Y137" s="13">
        <v>2.1682495930000001</v>
      </c>
      <c r="Z137" s="15">
        <f t="shared" si="2"/>
        <v>136</v>
      </c>
      <c r="AA137" s="5">
        <f t="array" aca="1" ref="AA137" ca="1">MATCH(Y137,LARGE(IF($C$2:$C$288=C137,$Y$2:$Y$288),ROW(INDIRECT("1:"&amp;COUNTIF($C$2:$C$288,C137)))),0)</f>
        <v>23</v>
      </c>
    </row>
    <row r="138" spans="1:27" x14ac:dyDescent="0.35">
      <c r="A138" s="3">
        <v>581</v>
      </c>
      <c r="B138" s="5" t="s">
        <v>46</v>
      </c>
      <c r="C138" s="3" t="s">
        <v>47</v>
      </c>
      <c r="D138" s="4" t="s">
        <v>224</v>
      </c>
      <c r="E138" s="4" t="s">
        <v>225</v>
      </c>
      <c r="F138" s="5" t="s">
        <v>8</v>
      </c>
      <c r="G138" s="5" t="s">
        <v>8</v>
      </c>
      <c r="H138" s="21">
        <v>6.4159123219999996</v>
      </c>
      <c r="I138" s="21">
        <v>6.1194377370000002</v>
      </c>
      <c r="J138" s="22">
        <v>0</v>
      </c>
      <c r="K138" s="22">
        <v>0</v>
      </c>
      <c r="L138" s="18">
        <v>0</v>
      </c>
      <c r="M138" s="18">
        <v>0</v>
      </c>
      <c r="N138" s="18">
        <v>6.3006178999999995E-2</v>
      </c>
      <c r="O138" s="23">
        <v>5.5741023000000001E-2</v>
      </c>
      <c r="P138" s="23">
        <v>0.43652899499999998</v>
      </c>
      <c r="Q138" s="19">
        <v>5.830225564</v>
      </c>
      <c r="R138" s="20">
        <v>1.9968907000000001E-2</v>
      </c>
      <c r="S138" s="20">
        <v>8.0058559030000005</v>
      </c>
      <c r="T138" s="24"/>
      <c r="U138" s="13">
        <v>2.2437401389999998</v>
      </c>
      <c r="V138" s="9">
        <v>16088466</v>
      </c>
      <c r="W138" s="13">
        <v>1.3946265229999999</v>
      </c>
      <c r="X138" s="10">
        <v>10583416</v>
      </c>
      <c r="Y138" s="13">
        <v>2.1200528630000002</v>
      </c>
      <c r="Z138" s="15">
        <f t="shared" si="2"/>
        <v>137</v>
      </c>
      <c r="AA138" s="5">
        <f t="array" aca="1" ref="AA138" ca="1">MATCH(Y138,LARGE(IF($C$2:$C$288=C138,$Y$2:$Y$288),ROW(INDIRECT("1:"&amp;COUNTIF($C$2:$C$288,C138)))),0)</f>
        <v>14</v>
      </c>
    </row>
    <row r="139" spans="1:27" x14ac:dyDescent="0.35">
      <c r="A139" s="3">
        <v>497</v>
      </c>
      <c r="B139" s="5" t="s">
        <v>4</v>
      </c>
      <c r="C139" s="3" t="s">
        <v>20</v>
      </c>
      <c r="D139" s="4" t="s">
        <v>109</v>
      </c>
      <c r="E139" s="4" t="s">
        <v>110</v>
      </c>
      <c r="F139" s="5" t="s">
        <v>8</v>
      </c>
      <c r="G139" s="5" t="s">
        <v>8</v>
      </c>
      <c r="H139" s="21">
        <v>7.5829746000000003E-2</v>
      </c>
      <c r="I139" s="21">
        <v>0</v>
      </c>
      <c r="J139" s="22">
        <v>1.2931034480000001</v>
      </c>
      <c r="K139" s="22">
        <v>0.329732309</v>
      </c>
      <c r="L139" s="18">
        <v>3.8505309999999999E-3</v>
      </c>
      <c r="M139" s="18">
        <v>1.0211650000000001E-3</v>
      </c>
      <c r="N139" s="18">
        <v>0.143482477</v>
      </c>
      <c r="O139" s="23">
        <v>9.2841601999999995E-2</v>
      </c>
      <c r="P139" s="23">
        <v>4.8427512999999998E-2</v>
      </c>
      <c r="Q139" s="19">
        <v>0.72368421100000002</v>
      </c>
      <c r="R139" s="20">
        <v>0</v>
      </c>
      <c r="S139" s="20">
        <v>3.8342221759999999</v>
      </c>
      <c r="T139" s="24">
        <v>9.9116722339999992</v>
      </c>
      <c r="U139" s="13">
        <v>2.1117648949999999</v>
      </c>
      <c r="V139" s="9">
        <v>57566051</v>
      </c>
      <c r="W139" s="13">
        <v>0.36684206400000002</v>
      </c>
      <c r="X139" s="10">
        <v>10000000</v>
      </c>
      <c r="Y139" s="13">
        <v>2.1117648949999999</v>
      </c>
      <c r="Z139" s="15">
        <f t="shared" si="2"/>
        <v>138</v>
      </c>
      <c r="AA139" s="5">
        <f t="array" aca="1" ref="AA139" ca="1">MATCH(Y139,LARGE(IF($C$2:$C$288=C139,$Y$2:$Y$288),ROW(INDIRECT("1:"&amp;COUNTIF($C$2:$C$288,C139)))),0)</f>
        <v>11</v>
      </c>
    </row>
    <row r="140" spans="1:27" ht="29" x14ac:dyDescent="0.35">
      <c r="A140" s="3">
        <v>543</v>
      </c>
      <c r="B140" s="5" t="s">
        <v>27</v>
      </c>
      <c r="C140" s="3" t="s">
        <v>76</v>
      </c>
      <c r="D140" s="4" t="s">
        <v>172</v>
      </c>
      <c r="E140" s="4" t="s">
        <v>173</v>
      </c>
      <c r="F140" s="5"/>
      <c r="G140" s="5" t="s">
        <v>8</v>
      </c>
      <c r="H140" s="21">
        <v>1.7070444000000001E-2</v>
      </c>
      <c r="I140" s="21">
        <v>5.2684100000000001E-4</v>
      </c>
      <c r="J140" s="22">
        <v>2.5862068969999998</v>
      </c>
      <c r="K140" s="22">
        <v>2.260401753</v>
      </c>
      <c r="L140" s="18">
        <v>8.0785700000000004E-4</v>
      </c>
      <c r="M140" s="18">
        <v>1.0079030000000001E-3</v>
      </c>
      <c r="N140" s="18">
        <v>9.6900340000000001E-3</v>
      </c>
      <c r="O140" s="23">
        <v>7.6000269999999997E-3</v>
      </c>
      <c r="P140" s="23">
        <v>16.66378585</v>
      </c>
      <c r="Q140" s="19"/>
      <c r="R140" s="20">
        <v>0.32669437299999998</v>
      </c>
      <c r="S140" s="20">
        <v>4.2873575239999999</v>
      </c>
      <c r="T140" s="24"/>
      <c r="U140" s="13">
        <v>1.8848177340000001</v>
      </c>
      <c r="V140" s="9">
        <v>9872980</v>
      </c>
      <c r="W140" s="13">
        <v>1.909066699</v>
      </c>
      <c r="X140" s="10">
        <v>8982736</v>
      </c>
      <c r="Y140" s="13">
        <v>2.0982668680000001</v>
      </c>
      <c r="Z140" s="15">
        <f t="shared" si="2"/>
        <v>139</v>
      </c>
      <c r="AA140" s="5">
        <f t="array" aca="1" ref="AA140" ca="1">MATCH(Y140,LARGE(IF($C$2:$C$288=C140,$Y$2:$Y$288),ROW(INDIRECT("1:"&amp;COUNTIF($C$2:$C$288,C140)))),0)</f>
        <v>12</v>
      </c>
    </row>
    <row r="141" spans="1:27" ht="43.5" x14ac:dyDescent="0.35">
      <c r="A141" s="3">
        <v>530</v>
      </c>
      <c r="B141" s="5" t="s">
        <v>14</v>
      </c>
      <c r="C141" s="3" t="s">
        <v>28</v>
      </c>
      <c r="D141" s="4" t="s">
        <v>148</v>
      </c>
      <c r="E141" s="4" t="s">
        <v>155</v>
      </c>
      <c r="F141" s="5" t="s">
        <v>8</v>
      </c>
      <c r="G141" s="5"/>
      <c r="H141" s="21">
        <v>2.4742967000000001E-2</v>
      </c>
      <c r="I141" s="21">
        <v>0</v>
      </c>
      <c r="J141" s="22">
        <v>2.5862068969999998</v>
      </c>
      <c r="K141" s="22">
        <v>3.4188034190000001</v>
      </c>
      <c r="L141" s="18">
        <v>0</v>
      </c>
      <c r="M141" s="18">
        <v>0</v>
      </c>
      <c r="N141" s="18">
        <v>2.8090681999999999E-2</v>
      </c>
      <c r="O141" s="23">
        <v>2.2031907999999999E-2</v>
      </c>
      <c r="P141" s="23">
        <v>5.2287161999999998E-2</v>
      </c>
      <c r="Q141" s="19"/>
      <c r="R141" s="20">
        <v>0</v>
      </c>
      <c r="S141" s="20">
        <v>2.5793858269999999</v>
      </c>
      <c r="T141" s="24">
        <v>2.387748084</v>
      </c>
      <c r="U141" s="13">
        <v>0.94942748300000002</v>
      </c>
      <c r="V141" s="9">
        <v>8032031</v>
      </c>
      <c r="W141" s="13">
        <v>1.182051567</v>
      </c>
      <c r="X141" s="10">
        <v>4542105</v>
      </c>
      <c r="Y141" s="13">
        <v>2.0902807910000001</v>
      </c>
      <c r="Z141" s="15">
        <f t="shared" si="2"/>
        <v>140</v>
      </c>
      <c r="AA141" s="5">
        <f t="array" aca="1" ref="AA141" ca="1">MATCH(Y141,LARGE(IF($C$2:$C$288=C141,$Y$2:$Y$288),ROW(INDIRECT("1:"&amp;COUNTIF($C$2:$C$288,C141)))),0)</f>
        <v>16</v>
      </c>
    </row>
    <row r="142" spans="1:27" x14ac:dyDescent="0.35">
      <c r="A142" s="3">
        <v>470</v>
      </c>
      <c r="B142" s="5" t="s">
        <v>4</v>
      </c>
      <c r="C142" s="3" t="s">
        <v>20</v>
      </c>
      <c r="D142" s="4" t="s">
        <v>69</v>
      </c>
      <c r="E142" s="4" t="s">
        <v>70</v>
      </c>
      <c r="F142" s="5"/>
      <c r="G142" s="5" t="s">
        <v>8</v>
      </c>
      <c r="H142" s="21">
        <v>3.329207625</v>
      </c>
      <c r="I142" s="21">
        <v>2.4136689040000001</v>
      </c>
      <c r="J142" s="22">
        <v>0</v>
      </c>
      <c r="K142" s="22">
        <v>0</v>
      </c>
      <c r="L142" s="18">
        <v>3.5787290000000001E-3</v>
      </c>
      <c r="M142" s="18">
        <v>6.4452759999999998E-3</v>
      </c>
      <c r="N142" s="18">
        <v>5.1111139999999999E-2</v>
      </c>
      <c r="O142" s="23">
        <v>4.2091526999999997E-2</v>
      </c>
      <c r="P142" s="23">
        <v>1.5274589E-2</v>
      </c>
      <c r="Q142" s="19"/>
      <c r="R142" s="20">
        <v>1.59965479</v>
      </c>
      <c r="S142" s="20">
        <v>25.975112410000001</v>
      </c>
      <c r="T142" s="24">
        <v>0</v>
      </c>
      <c r="U142" s="13">
        <v>1.572811975</v>
      </c>
      <c r="V142" s="9">
        <v>68382794</v>
      </c>
      <c r="W142" s="13">
        <v>0.230001128</v>
      </c>
      <c r="X142" s="10">
        <v>7700726</v>
      </c>
      <c r="Y142" s="13">
        <v>2.0424203830000001</v>
      </c>
      <c r="Z142" s="15">
        <f t="shared" si="2"/>
        <v>141</v>
      </c>
      <c r="AA142" s="5">
        <f t="array" aca="1" ref="AA142" ca="1">MATCH(Y142,LARGE(IF($C$2:$C$288=C142,$Y$2:$Y$288),ROW(INDIRECT("1:"&amp;COUNTIF($C$2:$C$288,C142)))),0)</f>
        <v>12</v>
      </c>
    </row>
    <row r="143" spans="1:27" ht="29" x14ac:dyDescent="0.35">
      <c r="A143" s="3">
        <v>628</v>
      </c>
      <c r="B143" s="5" t="s">
        <v>4</v>
      </c>
      <c r="C143" s="3" t="s">
        <v>5</v>
      </c>
      <c r="D143" s="4" t="s">
        <v>287</v>
      </c>
      <c r="E143" s="4" t="s">
        <v>288</v>
      </c>
      <c r="F143" s="5" t="s">
        <v>8</v>
      </c>
      <c r="G143" s="5"/>
      <c r="H143" s="21">
        <v>100</v>
      </c>
      <c r="I143" s="21">
        <v>100</v>
      </c>
      <c r="J143" s="22">
        <v>98.060344830000005</v>
      </c>
      <c r="K143" s="22">
        <v>8.2433076999999993E-2</v>
      </c>
      <c r="L143" s="18">
        <v>7.9987888700000003</v>
      </c>
      <c r="M143" s="18">
        <v>9.9835738289999991</v>
      </c>
      <c r="N143" s="18">
        <v>100</v>
      </c>
      <c r="O143" s="23">
        <v>100</v>
      </c>
      <c r="P143" s="23">
        <v>2.7308567999999998E-2</v>
      </c>
      <c r="Q143" s="19">
        <v>25.38545075</v>
      </c>
      <c r="R143" s="20">
        <v>18.939398579999999</v>
      </c>
      <c r="S143" s="20">
        <v>72.505141339999994</v>
      </c>
      <c r="T143" s="24">
        <v>12.6823541</v>
      </c>
      <c r="U143" s="13">
        <v>60.686812830000001</v>
      </c>
      <c r="V143" s="9">
        <v>600000000</v>
      </c>
      <c r="W143" s="13">
        <v>1.0114468809999999</v>
      </c>
      <c r="X143" s="10">
        <v>300000000</v>
      </c>
      <c r="Y143" s="13">
        <v>2.0228937610000002</v>
      </c>
      <c r="Z143" s="15">
        <f t="shared" si="2"/>
        <v>142</v>
      </c>
      <c r="AA143" s="5">
        <f t="array" aca="1" ref="AA143" ca="1">MATCH(Y143,LARGE(IF($C$2:$C$288=C143,$Y$2:$Y$288),ROW(INDIRECT("1:"&amp;COUNTIF($C$2:$C$288,C143)))),0)</f>
        <v>18</v>
      </c>
    </row>
    <row r="144" spans="1:27" ht="29" x14ac:dyDescent="0.35">
      <c r="A144" s="3">
        <v>472</v>
      </c>
      <c r="B144" s="5" t="s">
        <v>4</v>
      </c>
      <c r="C144" s="3" t="s">
        <v>5</v>
      </c>
      <c r="D144" s="4" t="s">
        <v>72</v>
      </c>
      <c r="E144" s="4" t="s">
        <v>73</v>
      </c>
      <c r="F144" s="5" t="s">
        <v>8</v>
      </c>
      <c r="G144" s="5"/>
      <c r="H144" s="21">
        <v>3.9736868169999999</v>
      </c>
      <c r="I144" s="21">
        <v>14.469139930000001</v>
      </c>
      <c r="J144" s="22">
        <v>18.96551724</v>
      </c>
      <c r="K144" s="22">
        <v>2.1692915E-2</v>
      </c>
      <c r="L144" s="18">
        <v>100</v>
      </c>
      <c r="M144" s="18">
        <v>100</v>
      </c>
      <c r="N144" s="18">
        <v>7.518875585</v>
      </c>
      <c r="O144" s="23">
        <v>7.7550128000000003</v>
      </c>
      <c r="P144" s="23">
        <v>1.9852795999999999E-2</v>
      </c>
      <c r="Q144" s="19">
        <v>100</v>
      </c>
      <c r="R144" s="20">
        <v>0</v>
      </c>
      <c r="S144" s="20">
        <v>0</v>
      </c>
      <c r="T144" s="24">
        <v>8.5432796230000001</v>
      </c>
      <c r="U144" s="13">
        <v>22.420877350000001</v>
      </c>
      <c r="V144" s="9">
        <v>468013156</v>
      </c>
      <c r="W144" s="13">
        <v>0.47906510899999999</v>
      </c>
      <c r="X144" s="10">
        <v>117000000</v>
      </c>
      <c r="Y144" s="13">
        <v>1.9163143039999999</v>
      </c>
      <c r="Z144" s="15">
        <f t="shared" si="2"/>
        <v>143</v>
      </c>
      <c r="AA144" s="5">
        <f t="array" aca="1" ref="AA144" ca="1">MATCH(Y144,LARGE(IF($C$2:$C$288=C144,$Y$2:$Y$288),ROW(INDIRECT("1:"&amp;COUNTIF($C$2:$C$288,C144)))),0)</f>
        <v>19</v>
      </c>
    </row>
    <row r="145" spans="1:27" x14ac:dyDescent="0.35">
      <c r="A145" s="3">
        <v>725</v>
      </c>
      <c r="B145" s="5" t="s">
        <v>46</v>
      </c>
      <c r="C145" s="3" t="s">
        <v>84</v>
      </c>
      <c r="D145" s="4" t="s">
        <v>412</v>
      </c>
      <c r="E145" s="4" t="s">
        <v>413</v>
      </c>
      <c r="F145" s="5" t="s">
        <v>8</v>
      </c>
      <c r="G145" s="5" t="s">
        <v>8</v>
      </c>
      <c r="H145" s="21">
        <v>1.640794903</v>
      </c>
      <c r="I145" s="21">
        <v>0.11393587199999999</v>
      </c>
      <c r="J145" s="22">
        <v>4.3103448279999999</v>
      </c>
      <c r="K145" s="22">
        <v>3.6617640680000001</v>
      </c>
      <c r="L145" s="18">
        <v>1.0142249999999999E-3</v>
      </c>
      <c r="M145" s="18">
        <v>2.4004009999999999E-3</v>
      </c>
      <c r="N145" s="18">
        <v>5.1853986999999997E-2</v>
      </c>
      <c r="O145" s="23">
        <v>4.5753518E-2</v>
      </c>
      <c r="P145" s="23">
        <v>8.0343395019999999</v>
      </c>
      <c r="Q145" s="19">
        <v>0.77593984999999999</v>
      </c>
      <c r="R145" s="20">
        <v>1.4986626190000001</v>
      </c>
      <c r="S145" s="20">
        <v>3.565826623</v>
      </c>
      <c r="T145" s="24"/>
      <c r="U145" s="13">
        <v>1.904603364</v>
      </c>
      <c r="V145" s="9">
        <v>10100000</v>
      </c>
      <c r="W145" s="13">
        <v>1.8857459050000001</v>
      </c>
      <c r="X145" s="10">
        <v>10100000</v>
      </c>
      <c r="Y145" s="13">
        <v>1.8857459050000001</v>
      </c>
      <c r="Z145" s="15">
        <f t="shared" si="2"/>
        <v>144</v>
      </c>
      <c r="AA145" s="5">
        <f t="array" aca="1" ref="AA145" ca="1">MATCH(Y145,LARGE(IF($C$2:$C$288=C145,$Y$2:$Y$288),ROW(INDIRECT("1:"&amp;COUNTIF($C$2:$C$288,C145)))),0)</f>
        <v>9</v>
      </c>
    </row>
    <row r="146" spans="1:27" ht="29" x14ac:dyDescent="0.35">
      <c r="A146" s="3">
        <v>436</v>
      </c>
      <c r="B146" s="5" t="s">
        <v>4</v>
      </c>
      <c r="C146" s="3" t="s">
        <v>20</v>
      </c>
      <c r="D146" s="4" t="s">
        <v>21</v>
      </c>
      <c r="E146" s="4" t="s">
        <v>22</v>
      </c>
      <c r="F146" s="5"/>
      <c r="G146" s="5" t="s">
        <v>8</v>
      </c>
      <c r="H146" s="21">
        <v>0.31713789100000001</v>
      </c>
      <c r="I146" s="21">
        <v>8.6865945999999999E-2</v>
      </c>
      <c r="J146" s="22">
        <v>0</v>
      </c>
      <c r="K146" s="22">
        <v>0</v>
      </c>
      <c r="L146" s="18">
        <v>4.7157681E-2</v>
      </c>
      <c r="M146" s="18">
        <v>7.9836549999999992E-3</v>
      </c>
      <c r="N146" s="18">
        <v>4.9066694000000001E-2</v>
      </c>
      <c r="O146" s="23">
        <v>3.1749037000000001E-2</v>
      </c>
      <c r="P146" s="23">
        <v>8.4314204000000004E-2</v>
      </c>
      <c r="Q146" s="19">
        <v>2.0865413999999999E-2</v>
      </c>
      <c r="R146" s="20">
        <v>0</v>
      </c>
      <c r="S146" s="20">
        <v>6.5349088499999999</v>
      </c>
      <c r="T146" s="24">
        <v>7.7516457059999997</v>
      </c>
      <c r="U146" s="13">
        <v>1.7189639189999999</v>
      </c>
      <c r="V146" s="9">
        <v>9270000</v>
      </c>
      <c r="W146" s="13">
        <v>1.85433001</v>
      </c>
      <c r="X146" s="10">
        <v>9270000</v>
      </c>
      <c r="Y146" s="13">
        <v>1.85433001</v>
      </c>
      <c r="Z146" s="15">
        <f t="shared" si="2"/>
        <v>145</v>
      </c>
      <c r="AA146" s="5">
        <f t="array" aca="1" ref="AA146" ca="1">MATCH(Y146,LARGE(IF($C$2:$C$288=C146,$Y$2:$Y$288),ROW(INDIRECT("1:"&amp;COUNTIF($C$2:$C$288,C146)))),0)</f>
        <v>13</v>
      </c>
    </row>
    <row r="147" spans="1:27" x14ac:dyDescent="0.35">
      <c r="A147" s="3">
        <v>624</v>
      </c>
      <c r="B147" s="5" t="s">
        <v>27</v>
      </c>
      <c r="C147" s="3" t="s">
        <v>76</v>
      </c>
      <c r="D147" s="4" t="s">
        <v>283</v>
      </c>
      <c r="E147" s="4" t="s">
        <v>284</v>
      </c>
      <c r="F147" s="5" t="s">
        <v>8</v>
      </c>
      <c r="G147" s="5" t="s">
        <v>8</v>
      </c>
      <c r="H147" s="21">
        <v>1.548549172</v>
      </c>
      <c r="I147" s="21">
        <v>0.23732399600000001</v>
      </c>
      <c r="J147" s="22">
        <v>0.43103448300000002</v>
      </c>
      <c r="K147" s="22">
        <v>1.8959607789999999</v>
      </c>
      <c r="L147" s="18">
        <v>1.7027904E-2</v>
      </c>
      <c r="M147" s="18">
        <v>1.0563092E-2</v>
      </c>
      <c r="N147" s="18">
        <v>8.5023445000000003E-2</v>
      </c>
      <c r="O147" s="23">
        <v>5.5015170000000002E-2</v>
      </c>
      <c r="P147" s="23">
        <v>0.152958398</v>
      </c>
      <c r="Q147" s="19">
        <v>0.69924812000000003</v>
      </c>
      <c r="R147" s="20">
        <v>0.77427331499999996</v>
      </c>
      <c r="S147" s="20">
        <v>0.55770504399999998</v>
      </c>
      <c r="T147" s="24"/>
      <c r="U147" s="13">
        <v>0.69322232399999995</v>
      </c>
      <c r="V147" s="9">
        <v>5850000</v>
      </c>
      <c r="W147" s="13">
        <v>1.184995426</v>
      </c>
      <c r="X147" s="10">
        <v>3814141</v>
      </c>
      <c r="Y147" s="13">
        <v>1.8175057610000001</v>
      </c>
      <c r="Z147" s="15">
        <f t="shared" si="2"/>
        <v>146</v>
      </c>
      <c r="AA147" s="5">
        <f t="array" aca="1" ref="AA147" ca="1">MATCH(Y147,LARGE(IF($C$2:$C$288=C147,$Y$2:$Y$288),ROW(INDIRECT("1:"&amp;COUNTIF($C$2:$C$288,C147)))),0)</f>
        <v>13</v>
      </c>
    </row>
    <row r="148" spans="1:27" x14ac:dyDescent="0.35">
      <c r="A148" s="3">
        <v>729</v>
      </c>
      <c r="B148" s="5" t="s">
        <v>46</v>
      </c>
      <c r="C148" s="3" t="s">
        <v>15</v>
      </c>
      <c r="D148" s="4" t="s">
        <v>414</v>
      </c>
      <c r="E148" s="4" t="s">
        <v>415</v>
      </c>
      <c r="F148" s="5" t="s">
        <v>8</v>
      </c>
      <c r="G148" s="5" t="s">
        <v>8</v>
      </c>
      <c r="H148" s="21">
        <v>1.5345341130000001</v>
      </c>
      <c r="I148" s="21">
        <v>1.616143009</v>
      </c>
      <c r="J148" s="22">
        <v>6.0344827590000003</v>
      </c>
      <c r="K148" s="22">
        <v>1.3015749E-2</v>
      </c>
      <c r="L148" s="18">
        <v>1.2133526960000001</v>
      </c>
      <c r="M148" s="18">
        <v>1.8888107620000001</v>
      </c>
      <c r="N148" s="18">
        <v>0.14938163400000001</v>
      </c>
      <c r="O148" s="23">
        <v>9.6658703999999998E-2</v>
      </c>
      <c r="P148" s="23">
        <v>1.7538274999999999E-2</v>
      </c>
      <c r="Q148" s="19">
        <v>1.405033132</v>
      </c>
      <c r="R148" s="20">
        <v>19.202284259999999</v>
      </c>
      <c r="S148" s="20">
        <v>12.07779985</v>
      </c>
      <c r="T148" s="24"/>
      <c r="U148" s="13">
        <v>3.0566196460000001</v>
      </c>
      <c r="V148" s="9">
        <v>17224517</v>
      </c>
      <c r="W148" s="13">
        <v>1.774574954</v>
      </c>
      <c r="X148" s="10">
        <v>17024517</v>
      </c>
      <c r="Y148" s="13">
        <v>1.795422241</v>
      </c>
      <c r="Z148" s="15">
        <f t="shared" si="2"/>
        <v>147</v>
      </c>
      <c r="AA148" s="5">
        <f t="array" aca="1" ref="AA148" ca="1">MATCH(Y148,LARGE(IF($C$2:$C$288=C148,$Y$2:$Y$288),ROW(INDIRECT("1:"&amp;COUNTIF($C$2:$C$288,C148)))),0)</f>
        <v>24</v>
      </c>
    </row>
    <row r="149" spans="1:27" ht="29" x14ac:dyDescent="0.35">
      <c r="A149" s="3">
        <v>529</v>
      </c>
      <c r="B149" s="5" t="s">
        <v>46</v>
      </c>
      <c r="C149" s="3" t="s">
        <v>28</v>
      </c>
      <c r="D149" s="4" t="s">
        <v>152</v>
      </c>
      <c r="E149" s="4" t="s">
        <v>154</v>
      </c>
      <c r="F149" s="5" t="s">
        <v>8</v>
      </c>
      <c r="G149" s="5"/>
      <c r="H149" s="21">
        <v>0.120748051</v>
      </c>
      <c r="I149" s="21">
        <v>0.42047805999999999</v>
      </c>
      <c r="J149" s="22">
        <v>3.8793103449999999</v>
      </c>
      <c r="K149" s="22">
        <v>4.4947720069999999</v>
      </c>
      <c r="L149" s="18">
        <v>7.7360442000000001E-2</v>
      </c>
      <c r="M149" s="18">
        <v>5.3219945999999997E-2</v>
      </c>
      <c r="N149" s="18">
        <v>0.22847537200000001</v>
      </c>
      <c r="O149" s="23">
        <v>5.3758911E-2</v>
      </c>
      <c r="P149" s="23">
        <v>2.0356386839999998</v>
      </c>
      <c r="Q149" s="19">
        <v>2.7836337999999999E-2</v>
      </c>
      <c r="R149" s="20">
        <v>1.0356288140000001</v>
      </c>
      <c r="S149" s="20">
        <v>3.6599393500000001</v>
      </c>
      <c r="T149" s="24"/>
      <c r="U149" s="13">
        <v>1.4564648229999999</v>
      </c>
      <c r="V149" s="9">
        <v>8137995</v>
      </c>
      <c r="W149" s="13">
        <v>1.7897096560000001</v>
      </c>
      <c r="X149" s="10">
        <v>8137995</v>
      </c>
      <c r="Y149" s="13">
        <v>1.7897096560000001</v>
      </c>
      <c r="Z149" s="15">
        <f t="shared" si="2"/>
        <v>148</v>
      </c>
      <c r="AA149" s="5">
        <f t="array" aca="1" ref="AA149" ca="1">MATCH(Y149,LARGE(IF($C$2:$C$288=C149,$Y$2:$Y$288),ROW(INDIRECT("1:"&amp;COUNTIF($C$2:$C$288,C149)))),0)</f>
        <v>17</v>
      </c>
    </row>
    <row r="150" spans="1:27" x14ac:dyDescent="0.35">
      <c r="A150" s="3">
        <v>583</v>
      </c>
      <c r="B150" s="5" t="s">
        <v>27</v>
      </c>
      <c r="C150" s="3" t="s">
        <v>47</v>
      </c>
      <c r="D150" s="4" t="s">
        <v>227</v>
      </c>
      <c r="E150" s="4" t="s">
        <v>228</v>
      </c>
      <c r="F150" s="5"/>
      <c r="G150" s="5" t="s">
        <v>8</v>
      </c>
      <c r="H150" s="21">
        <v>0</v>
      </c>
      <c r="I150" s="21">
        <v>1.25509E-5</v>
      </c>
      <c r="J150" s="22">
        <v>0</v>
      </c>
      <c r="K150" s="22">
        <v>0</v>
      </c>
      <c r="L150" s="18">
        <v>0</v>
      </c>
      <c r="M150" s="18">
        <v>0</v>
      </c>
      <c r="N150" s="18">
        <v>0</v>
      </c>
      <c r="O150" s="23">
        <v>0</v>
      </c>
      <c r="P150" s="23">
        <v>1.6704536750000001</v>
      </c>
      <c r="Q150" s="19">
        <v>0.29774436100000001</v>
      </c>
      <c r="R150" s="20">
        <v>6.9240844999999995E-2</v>
      </c>
      <c r="S150" s="20">
        <v>0</v>
      </c>
      <c r="T150" s="24"/>
      <c r="U150" s="13">
        <v>0.150896486</v>
      </c>
      <c r="V150" s="9">
        <v>2078914</v>
      </c>
      <c r="W150" s="13">
        <v>0.72584285000000004</v>
      </c>
      <c r="X150" s="10">
        <v>843914</v>
      </c>
      <c r="Y150" s="13">
        <v>1.788055255</v>
      </c>
      <c r="Z150" s="15">
        <f t="shared" si="2"/>
        <v>149</v>
      </c>
      <c r="AA150" s="5">
        <f t="array" aca="1" ref="AA150" ca="1">MATCH(Y150,LARGE(IF($C$2:$C$288=C150,$Y$2:$Y$288),ROW(INDIRECT("1:"&amp;COUNTIF($C$2:$C$288,C150)))),0)</f>
        <v>15</v>
      </c>
    </row>
    <row r="151" spans="1:27" x14ac:dyDescent="0.35">
      <c r="A151" s="3">
        <v>614</v>
      </c>
      <c r="B151" s="5" t="s">
        <v>27</v>
      </c>
      <c r="C151" s="3" t="s">
        <v>58</v>
      </c>
      <c r="D151" s="4" t="s">
        <v>267</v>
      </c>
      <c r="E151" s="4" t="s">
        <v>268</v>
      </c>
      <c r="F151" s="5"/>
      <c r="G151" s="5" t="s">
        <v>8</v>
      </c>
      <c r="H151" s="21">
        <v>0</v>
      </c>
      <c r="I151" s="21">
        <v>6.8510439999999997E-3</v>
      </c>
      <c r="J151" s="22">
        <v>13.57758621</v>
      </c>
      <c r="K151" s="22">
        <v>6.9200399150000003</v>
      </c>
      <c r="L151" s="18">
        <v>2.9319400000000001E-3</v>
      </c>
      <c r="M151" s="18">
        <v>2.1086400000000002E-3</v>
      </c>
      <c r="N151" s="18">
        <v>0</v>
      </c>
      <c r="O151" s="23">
        <v>2.0281758E-2</v>
      </c>
      <c r="P151" s="23">
        <v>3.3960531199999999</v>
      </c>
      <c r="Q151" s="19"/>
      <c r="R151" s="20">
        <v>0.72515439599999998</v>
      </c>
      <c r="S151" s="20">
        <v>2.5096726970000001</v>
      </c>
      <c r="T151" s="24"/>
      <c r="U151" s="13">
        <v>3.4725682450000002</v>
      </c>
      <c r="V151" s="9">
        <v>20122087</v>
      </c>
      <c r="W151" s="13">
        <v>1.7257495430000001</v>
      </c>
      <c r="X151" s="10">
        <v>19794412</v>
      </c>
      <c r="Y151" s="13">
        <v>1.7543174530000001</v>
      </c>
      <c r="Z151" s="15">
        <f t="shared" si="2"/>
        <v>150</v>
      </c>
      <c r="AA151" s="5">
        <f t="array" aca="1" ref="AA151" ca="1">MATCH(Y151,LARGE(IF($C$2:$C$288=C151,$Y$2:$Y$288),ROW(INDIRECT("1:"&amp;COUNTIF($C$2:$C$288,C151)))),0)</f>
        <v>26</v>
      </c>
    </row>
    <row r="152" spans="1:27" ht="43.5" x14ac:dyDescent="0.35">
      <c r="A152" s="3">
        <v>550</v>
      </c>
      <c r="B152" s="5" t="s">
        <v>4</v>
      </c>
      <c r="C152" s="3" t="s">
        <v>20</v>
      </c>
      <c r="D152" s="4" t="s">
        <v>53</v>
      </c>
      <c r="E152" s="4" t="s">
        <v>183</v>
      </c>
      <c r="F152" s="5" t="s">
        <v>8</v>
      </c>
      <c r="G152" s="5"/>
      <c r="H152" s="21">
        <v>52.266817770000003</v>
      </c>
      <c r="I152" s="21">
        <v>38.203306550000001</v>
      </c>
      <c r="J152" s="22">
        <v>100</v>
      </c>
      <c r="K152" s="22">
        <v>0.37745672299999999</v>
      </c>
      <c r="L152" s="18">
        <v>2.7007323410000001</v>
      </c>
      <c r="M152" s="18">
        <v>3.3831533739999999</v>
      </c>
      <c r="N152" s="18">
        <v>0</v>
      </c>
      <c r="O152" s="23">
        <v>0.117855398</v>
      </c>
      <c r="P152" s="23">
        <v>1.3362809999999999E-2</v>
      </c>
      <c r="Q152" s="19"/>
      <c r="R152" s="20">
        <v>35.232955279999999</v>
      </c>
      <c r="S152" s="20">
        <v>16.448813130000001</v>
      </c>
      <c r="T152" s="24">
        <v>6.0045195519999996</v>
      </c>
      <c r="U152" s="13">
        <v>24.934057410000001</v>
      </c>
      <c r="V152" s="9">
        <v>647448358</v>
      </c>
      <c r="W152" s="13">
        <v>0.38511268300000001</v>
      </c>
      <c r="X152" s="10">
        <v>144927753</v>
      </c>
      <c r="Y152" s="13">
        <v>1.720447388</v>
      </c>
      <c r="Z152" s="15">
        <f t="shared" si="2"/>
        <v>151</v>
      </c>
      <c r="AA152" s="5">
        <f t="array" aca="1" ref="AA152" ca="1">MATCH(Y152,LARGE(IF($C$2:$C$288=C152,$Y$2:$Y$288),ROW(INDIRECT("1:"&amp;COUNTIF($C$2:$C$288,C152)))),0)</f>
        <v>14</v>
      </c>
    </row>
    <row r="153" spans="1:27" x14ac:dyDescent="0.35">
      <c r="A153" s="3">
        <v>587</v>
      </c>
      <c r="B153" s="5" t="s">
        <v>4</v>
      </c>
      <c r="C153" s="3" t="s">
        <v>5</v>
      </c>
      <c r="D153" s="4" t="s">
        <v>134</v>
      </c>
      <c r="E153" s="4" t="s">
        <v>233</v>
      </c>
      <c r="F153" s="5"/>
      <c r="G153" s="5" t="s">
        <v>8</v>
      </c>
      <c r="H153" s="21">
        <v>13.18821028</v>
      </c>
      <c r="I153" s="21">
        <v>16.414697579999999</v>
      </c>
      <c r="J153" s="22">
        <v>0</v>
      </c>
      <c r="K153" s="22">
        <v>0</v>
      </c>
      <c r="L153" s="18">
        <v>1.02706E-2</v>
      </c>
      <c r="M153" s="18">
        <v>1.7359808000000001E-2</v>
      </c>
      <c r="N153" s="18">
        <v>0.168014357</v>
      </c>
      <c r="O153" s="23">
        <v>0.13177596699999999</v>
      </c>
      <c r="P153" s="23">
        <v>0.50566922199999997</v>
      </c>
      <c r="Q153" s="19"/>
      <c r="R153" s="20">
        <v>5.5446997470000001</v>
      </c>
      <c r="S153" s="20">
        <v>24.228798489999999</v>
      </c>
      <c r="T153" s="24">
        <v>5.1304774999999996</v>
      </c>
      <c r="U153" s="13">
        <v>8.0228425889999997</v>
      </c>
      <c r="V153" s="9">
        <v>48920000</v>
      </c>
      <c r="W153" s="13">
        <v>1.639992353</v>
      </c>
      <c r="X153" s="10">
        <v>48920000</v>
      </c>
      <c r="Y153" s="13">
        <v>1.639992353</v>
      </c>
      <c r="Z153" s="15">
        <f t="shared" si="2"/>
        <v>152</v>
      </c>
      <c r="AA153" s="5">
        <f t="array" aca="1" ref="AA153" ca="1">MATCH(Y153,LARGE(IF($C$2:$C$288=C153,$Y$2:$Y$288),ROW(INDIRECT("1:"&amp;COUNTIF($C$2:$C$288,C153)))),0)</f>
        <v>20</v>
      </c>
    </row>
    <row r="154" spans="1:27" x14ac:dyDescent="0.35">
      <c r="A154" s="3">
        <v>709</v>
      </c>
      <c r="B154" s="5" t="s">
        <v>27</v>
      </c>
      <c r="C154" s="3" t="s">
        <v>23</v>
      </c>
      <c r="D154" s="4" t="s">
        <v>392</v>
      </c>
      <c r="E154" s="4" t="s">
        <v>393</v>
      </c>
      <c r="F154" s="5" t="s">
        <v>8</v>
      </c>
      <c r="G154" s="5" t="s">
        <v>8</v>
      </c>
      <c r="H154" s="21">
        <v>1.3275310410000001</v>
      </c>
      <c r="I154" s="21">
        <v>8.2116793759999993</v>
      </c>
      <c r="J154" s="22">
        <v>3.8793103449999999</v>
      </c>
      <c r="K154" s="22">
        <v>2.5250553170000001</v>
      </c>
      <c r="L154" s="18">
        <v>0.19367165</v>
      </c>
      <c r="M154" s="18">
        <v>0.19764187799999999</v>
      </c>
      <c r="N154" s="18">
        <v>4.7567870999999998E-2</v>
      </c>
      <c r="O154" s="23">
        <v>4.1971650999999999E-2</v>
      </c>
      <c r="P154" s="23">
        <v>1.4527227009999999</v>
      </c>
      <c r="Q154" s="19">
        <v>2.1825563909999999</v>
      </c>
      <c r="R154" s="20">
        <v>0</v>
      </c>
      <c r="S154" s="20">
        <v>4.521593642</v>
      </c>
      <c r="T154" s="24"/>
      <c r="U154" s="13">
        <v>2.311985226</v>
      </c>
      <c r="V154" s="9">
        <v>26650000</v>
      </c>
      <c r="W154" s="13">
        <v>0.86753667000000001</v>
      </c>
      <c r="X154" s="10">
        <v>14100000</v>
      </c>
      <c r="Y154" s="13">
        <v>1.6397058339999999</v>
      </c>
      <c r="Z154" s="15">
        <f t="shared" si="2"/>
        <v>153</v>
      </c>
      <c r="AA154" s="5">
        <f t="array" aca="1" ref="AA154" ca="1">MATCH(Y154,LARGE(IF($C$2:$C$288=C154,$Y$2:$Y$288),ROW(INDIRECT("1:"&amp;COUNTIF($C$2:$C$288,C154)))),0)</f>
        <v>15</v>
      </c>
    </row>
    <row r="155" spans="1:27" x14ac:dyDescent="0.35">
      <c r="A155" s="3">
        <v>678</v>
      </c>
      <c r="B155" s="5" t="s">
        <v>27</v>
      </c>
      <c r="C155" s="3" t="s">
        <v>28</v>
      </c>
      <c r="D155" s="4" t="s">
        <v>354</v>
      </c>
      <c r="E155" s="4" t="s">
        <v>355</v>
      </c>
      <c r="F155" s="5" t="s">
        <v>8</v>
      </c>
      <c r="G155" s="5" t="s">
        <v>8</v>
      </c>
      <c r="H155" s="21">
        <v>0</v>
      </c>
      <c r="I155" s="21">
        <v>0</v>
      </c>
      <c r="J155" s="22">
        <v>7.1120689659999998</v>
      </c>
      <c r="K155" s="22">
        <v>0.56401579199999996</v>
      </c>
      <c r="L155" s="18">
        <v>0</v>
      </c>
      <c r="M155" s="18">
        <v>0</v>
      </c>
      <c r="N155" s="18">
        <v>0</v>
      </c>
      <c r="O155" s="23">
        <v>0</v>
      </c>
      <c r="P155" s="23">
        <v>9.2540278000000004E-2</v>
      </c>
      <c r="Q155" s="19"/>
      <c r="R155" s="20">
        <v>65.797317890000002</v>
      </c>
      <c r="S155" s="20">
        <v>0</v>
      </c>
      <c r="T155" s="24"/>
      <c r="U155" s="13">
        <v>5.7618519800000003</v>
      </c>
      <c r="V155" s="9">
        <v>38151285</v>
      </c>
      <c r="W155" s="13">
        <v>1.5102641969999999</v>
      </c>
      <c r="X155" s="10">
        <v>35151285</v>
      </c>
      <c r="Y155" s="13">
        <v>1.639158278</v>
      </c>
      <c r="Z155" s="15">
        <f t="shared" si="2"/>
        <v>154</v>
      </c>
      <c r="AA155" s="5">
        <f t="array" aca="1" ref="AA155" ca="1">MATCH(Y155,LARGE(IF($C$2:$C$288=C155,$Y$2:$Y$288),ROW(INDIRECT("1:"&amp;COUNTIF($C$2:$C$288,C155)))),0)</f>
        <v>18</v>
      </c>
    </row>
    <row r="156" spans="1:27" x14ac:dyDescent="0.35">
      <c r="A156" s="3">
        <v>588</v>
      </c>
      <c r="B156" s="5" t="s">
        <v>46</v>
      </c>
      <c r="C156" s="3" t="s">
        <v>58</v>
      </c>
      <c r="D156" s="4" t="s">
        <v>58</v>
      </c>
      <c r="E156" s="4" t="s">
        <v>234</v>
      </c>
      <c r="F156" s="5" t="s">
        <v>8</v>
      </c>
      <c r="G156" s="5" t="s">
        <v>8</v>
      </c>
      <c r="H156" s="21">
        <v>2.2846735E-2</v>
      </c>
      <c r="I156" s="21">
        <v>0</v>
      </c>
      <c r="J156" s="22">
        <v>6.896551724</v>
      </c>
      <c r="K156" s="22">
        <v>12.26517419</v>
      </c>
      <c r="L156" s="18">
        <v>0</v>
      </c>
      <c r="M156" s="18">
        <v>0</v>
      </c>
      <c r="N156" s="18">
        <v>4.3229818000000003E-2</v>
      </c>
      <c r="O156" s="23">
        <v>5.2494623999999997E-2</v>
      </c>
      <c r="P156" s="23">
        <v>2.4911122830000001</v>
      </c>
      <c r="Q156" s="19">
        <v>0.96766917299999999</v>
      </c>
      <c r="R156" s="20">
        <v>2.482724218</v>
      </c>
      <c r="S156" s="20">
        <v>0</v>
      </c>
      <c r="T156" s="24"/>
      <c r="U156" s="13">
        <v>2.7955576679999998</v>
      </c>
      <c r="V156" s="9">
        <v>19581800</v>
      </c>
      <c r="W156" s="13">
        <v>1.4276305899999999</v>
      </c>
      <c r="X156" s="10">
        <v>17202165</v>
      </c>
      <c r="Y156" s="13">
        <v>1.625119668</v>
      </c>
      <c r="Z156" s="15">
        <f t="shared" si="2"/>
        <v>155</v>
      </c>
      <c r="AA156" s="5">
        <f t="array" aca="1" ref="AA156" ca="1">MATCH(Y156,LARGE(IF($C$2:$C$288=C156,$Y$2:$Y$288),ROW(INDIRECT("1:"&amp;COUNTIF($C$2:$C$288,C156)))),0)</f>
        <v>27</v>
      </c>
    </row>
    <row r="157" spans="1:27" ht="29" x14ac:dyDescent="0.35">
      <c r="A157" s="3">
        <v>474</v>
      </c>
      <c r="B157" s="5" t="s">
        <v>27</v>
      </c>
      <c r="C157" s="3" t="s">
        <v>76</v>
      </c>
      <c r="D157" s="4" t="s">
        <v>77</v>
      </c>
      <c r="E157" s="4" t="s">
        <v>78</v>
      </c>
      <c r="F157" s="5" t="s">
        <v>8</v>
      </c>
      <c r="G157" s="5" t="s">
        <v>8</v>
      </c>
      <c r="H157" s="21">
        <v>4.0245427769999997</v>
      </c>
      <c r="I157" s="21">
        <v>1.3352431389999999</v>
      </c>
      <c r="J157" s="22">
        <v>0</v>
      </c>
      <c r="K157" s="22">
        <v>0</v>
      </c>
      <c r="L157" s="18">
        <v>0.235005717</v>
      </c>
      <c r="M157" s="18">
        <v>0.35953634299999998</v>
      </c>
      <c r="N157" s="18">
        <v>0</v>
      </c>
      <c r="O157" s="23">
        <v>0.53868697799999998</v>
      </c>
      <c r="P157" s="23">
        <v>0.205142043</v>
      </c>
      <c r="Q157" s="19">
        <v>4.0601503999999997E-2</v>
      </c>
      <c r="R157" s="20">
        <v>15.28057461</v>
      </c>
      <c r="S157" s="20">
        <v>0</v>
      </c>
      <c r="T157" s="24"/>
      <c r="U157" s="13">
        <v>1.4152838910000001</v>
      </c>
      <c r="V157" s="9">
        <v>9100000</v>
      </c>
      <c r="W157" s="13">
        <v>1.555257023</v>
      </c>
      <c r="X157" s="10">
        <v>9000000</v>
      </c>
      <c r="Y157" s="13">
        <v>1.572537656</v>
      </c>
      <c r="Z157" s="15">
        <f t="shared" si="2"/>
        <v>156</v>
      </c>
      <c r="AA157" s="5">
        <f t="array" aca="1" ref="AA157" ca="1">MATCH(Y157,LARGE(IF($C$2:$C$288=C157,$Y$2:$Y$288),ROW(INDIRECT("1:"&amp;COUNTIF($C$2:$C$288,C157)))),0)</f>
        <v>14</v>
      </c>
    </row>
    <row r="158" spans="1:27" ht="29" x14ac:dyDescent="0.35">
      <c r="A158" s="3">
        <v>459</v>
      </c>
      <c r="B158" s="5" t="s">
        <v>46</v>
      </c>
      <c r="C158" s="3" t="s">
        <v>28</v>
      </c>
      <c r="D158" s="4" t="s">
        <v>51</v>
      </c>
      <c r="E158" s="4" t="s">
        <v>52</v>
      </c>
      <c r="F158" s="5" t="s">
        <v>8</v>
      </c>
      <c r="G158" s="5" t="s">
        <v>8</v>
      </c>
      <c r="H158" s="21">
        <v>5.9513661000000002E-2</v>
      </c>
      <c r="I158" s="21">
        <v>8.1514779999999995E-2</v>
      </c>
      <c r="J158" s="22">
        <v>2.1551724139999999</v>
      </c>
      <c r="K158" s="22">
        <v>0.54232287700000004</v>
      </c>
      <c r="L158" s="18">
        <v>0</v>
      </c>
      <c r="M158" s="18">
        <v>0</v>
      </c>
      <c r="N158" s="18">
        <v>0.10165507999999999</v>
      </c>
      <c r="O158" s="23">
        <v>6.5776816000000002E-2</v>
      </c>
      <c r="P158" s="23">
        <v>1.584808802</v>
      </c>
      <c r="Q158" s="19">
        <v>1.015037594</v>
      </c>
      <c r="R158" s="20">
        <v>0.195940115</v>
      </c>
      <c r="S158" s="20">
        <v>11.94604204</v>
      </c>
      <c r="T158" s="24"/>
      <c r="U158" s="13">
        <v>1.194730826</v>
      </c>
      <c r="V158" s="9">
        <v>8489534</v>
      </c>
      <c r="W158" s="13">
        <v>1.407298476</v>
      </c>
      <c r="X158" s="10">
        <v>7841152</v>
      </c>
      <c r="Y158" s="13">
        <v>1.523667474</v>
      </c>
      <c r="Z158" s="15">
        <f t="shared" si="2"/>
        <v>157</v>
      </c>
      <c r="AA158" s="5">
        <f t="array" aca="1" ref="AA158" ca="1">MATCH(Y158,LARGE(IF($C$2:$C$288=C158,$Y$2:$Y$288),ROW(INDIRECT("1:"&amp;COUNTIF($C$2:$C$288,C158)))),0)</f>
        <v>19</v>
      </c>
    </row>
    <row r="159" spans="1:27" ht="29" x14ac:dyDescent="0.35">
      <c r="A159" s="3">
        <v>606</v>
      </c>
      <c r="B159" s="5" t="s">
        <v>27</v>
      </c>
      <c r="C159" s="3" t="s">
        <v>76</v>
      </c>
      <c r="D159" s="4" t="s">
        <v>257</v>
      </c>
      <c r="E159" s="4" t="s">
        <v>258</v>
      </c>
      <c r="F159" s="5" t="s">
        <v>8</v>
      </c>
      <c r="G159" s="5" t="s">
        <v>8</v>
      </c>
      <c r="H159" s="21">
        <v>3.4499684000000003E-2</v>
      </c>
      <c r="I159" s="21">
        <v>0.249533591</v>
      </c>
      <c r="J159" s="22">
        <v>0.43103448300000002</v>
      </c>
      <c r="K159" s="22">
        <v>4.338583E-3</v>
      </c>
      <c r="L159" s="18">
        <v>3.3705988999999999E-2</v>
      </c>
      <c r="M159" s="18">
        <v>4.6370182000000003E-2</v>
      </c>
      <c r="N159" s="18">
        <v>6.5279134000000003E-2</v>
      </c>
      <c r="O159" s="23">
        <v>0.405255753</v>
      </c>
      <c r="P159" s="23">
        <v>1.5414632029999999</v>
      </c>
      <c r="Q159" s="19">
        <v>0.22434210500000001</v>
      </c>
      <c r="R159" s="20">
        <v>42.740805119999997</v>
      </c>
      <c r="S159" s="20">
        <v>0</v>
      </c>
      <c r="T159" s="24"/>
      <c r="U159" s="13">
        <v>3.2221947910000002</v>
      </c>
      <c r="V159" s="9">
        <v>21200000</v>
      </c>
      <c r="W159" s="13">
        <v>1.5199032029999999</v>
      </c>
      <c r="X159" s="10">
        <v>21200000</v>
      </c>
      <c r="Y159" s="13">
        <v>1.5199032029999999</v>
      </c>
      <c r="Z159" s="15">
        <f t="shared" si="2"/>
        <v>158</v>
      </c>
      <c r="AA159" s="5">
        <f t="array" aca="1" ref="AA159" ca="1">MATCH(Y159,LARGE(IF($C$2:$C$288=C159,$Y$2:$Y$288),ROW(INDIRECT("1:"&amp;COUNTIF($C$2:$C$288,C159)))),0)</f>
        <v>15</v>
      </c>
    </row>
    <row r="160" spans="1:27" x14ac:dyDescent="0.35">
      <c r="A160" s="3">
        <v>485</v>
      </c>
      <c r="B160" s="5" t="s">
        <v>14</v>
      </c>
      <c r="C160" s="3" t="s">
        <v>15</v>
      </c>
      <c r="D160" s="4" t="s">
        <v>74</v>
      </c>
      <c r="E160" s="4" t="s">
        <v>94</v>
      </c>
      <c r="F160" s="5" t="s">
        <v>8</v>
      </c>
      <c r="G160" s="5" t="s">
        <v>8</v>
      </c>
      <c r="H160" s="21">
        <v>0.78478946699999996</v>
      </c>
      <c r="I160" s="21">
        <v>0.121988082</v>
      </c>
      <c r="J160" s="22">
        <v>0</v>
      </c>
      <c r="K160" s="22">
        <v>0</v>
      </c>
      <c r="L160" s="18">
        <v>0.30259386399999999</v>
      </c>
      <c r="M160" s="18">
        <v>0.25450221099999998</v>
      </c>
      <c r="N160" s="18">
        <v>0</v>
      </c>
      <c r="O160" s="23">
        <v>0</v>
      </c>
      <c r="P160" s="23">
        <v>2.0958309590000002</v>
      </c>
      <c r="Q160" s="19">
        <v>1.7567924340000001</v>
      </c>
      <c r="R160" s="20">
        <v>4.7622399450000001</v>
      </c>
      <c r="S160" s="20">
        <v>8.8089511659999999</v>
      </c>
      <c r="T160" s="24">
        <v>5.8831302809999997</v>
      </c>
      <c r="U160" s="13">
        <v>1.572889819</v>
      </c>
      <c r="V160" s="9">
        <v>11850000</v>
      </c>
      <c r="W160" s="13">
        <v>1.3273331799999999</v>
      </c>
      <c r="X160" s="10">
        <v>10350000</v>
      </c>
      <c r="Y160" s="13">
        <v>1.519700308</v>
      </c>
      <c r="Z160" s="15">
        <f t="shared" si="2"/>
        <v>159</v>
      </c>
      <c r="AA160" s="5">
        <f t="array" aca="1" ref="AA160" ca="1">MATCH(Y160,LARGE(IF($C$2:$C$288=C160,$Y$2:$Y$288),ROW(INDIRECT("1:"&amp;COUNTIF($C$2:$C$288,C160)))),0)</f>
        <v>25</v>
      </c>
    </row>
    <row r="161" spans="1:27" x14ac:dyDescent="0.35">
      <c r="A161" s="3">
        <v>576</v>
      </c>
      <c r="B161" s="5" t="s">
        <v>4</v>
      </c>
      <c r="C161" s="3" t="s">
        <v>23</v>
      </c>
      <c r="D161" s="4" t="s">
        <v>87</v>
      </c>
      <c r="E161" s="4" t="s">
        <v>218</v>
      </c>
      <c r="F161" s="5" t="s">
        <v>8</v>
      </c>
      <c r="G161" s="5" t="s">
        <v>8</v>
      </c>
      <c r="H161" s="21">
        <v>0</v>
      </c>
      <c r="I161" s="21">
        <v>2.2199793999999998E-2</v>
      </c>
      <c r="J161" s="22">
        <v>1.2931034480000001</v>
      </c>
      <c r="K161" s="22">
        <v>1.4490867279999999</v>
      </c>
      <c r="L161" s="18">
        <v>5.9142099999999996E-4</v>
      </c>
      <c r="M161" s="18">
        <v>0</v>
      </c>
      <c r="N161" s="18">
        <v>0</v>
      </c>
      <c r="O161" s="23">
        <v>0</v>
      </c>
      <c r="P161" s="23">
        <v>0.37408902900000002</v>
      </c>
      <c r="Q161" s="19">
        <v>1.686781E-2</v>
      </c>
      <c r="R161" s="20">
        <v>0.40840622100000001</v>
      </c>
      <c r="S161" s="20">
        <v>0.348565652</v>
      </c>
      <c r="T161" s="24">
        <v>0.43127333499999998</v>
      </c>
      <c r="U161" s="13">
        <v>0.18663780699999999</v>
      </c>
      <c r="V161" s="9">
        <v>1800000</v>
      </c>
      <c r="W161" s="13">
        <v>1.0368767080000001</v>
      </c>
      <c r="X161" s="10">
        <v>1285617</v>
      </c>
      <c r="Y161" s="13">
        <v>1.4517372399999999</v>
      </c>
      <c r="Z161" s="15">
        <f t="shared" si="2"/>
        <v>160</v>
      </c>
      <c r="AA161" s="5">
        <f t="array" aca="1" ref="AA161" ca="1">MATCH(Y161,LARGE(IF($C$2:$C$288=C161,$Y$2:$Y$288),ROW(INDIRECT("1:"&amp;COUNTIF($C$2:$C$288,C161)))),0)</f>
        <v>16</v>
      </c>
    </row>
    <row r="162" spans="1:27" x14ac:dyDescent="0.35">
      <c r="A162" s="3">
        <v>582</v>
      </c>
      <c r="B162" s="5" t="s">
        <v>46</v>
      </c>
      <c r="C162" s="3" t="s">
        <v>47</v>
      </c>
      <c r="D162" s="4" t="s">
        <v>224</v>
      </c>
      <c r="E162" s="4" t="s">
        <v>226</v>
      </c>
      <c r="F162" s="5" t="s">
        <v>8</v>
      </c>
      <c r="G162" s="5" t="s">
        <v>8</v>
      </c>
      <c r="H162" s="21">
        <v>6.4159123219999996</v>
      </c>
      <c r="I162" s="21">
        <v>6.1194377370000002</v>
      </c>
      <c r="J162" s="22">
        <v>0</v>
      </c>
      <c r="K162" s="22">
        <v>0</v>
      </c>
      <c r="L162" s="18">
        <v>0</v>
      </c>
      <c r="M162" s="18">
        <v>0</v>
      </c>
      <c r="N162" s="18">
        <v>6.3006178999999995E-2</v>
      </c>
      <c r="O162" s="23">
        <v>5.5741023000000001E-2</v>
      </c>
      <c r="P162" s="23">
        <v>0.91864671799999997</v>
      </c>
      <c r="Q162" s="19">
        <v>5.8151879700000002</v>
      </c>
      <c r="R162" s="20">
        <v>1.9968907000000001E-2</v>
      </c>
      <c r="S162" s="20">
        <v>8.0058559030000005</v>
      </c>
      <c r="T162" s="24"/>
      <c r="U162" s="13">
        <v>2.265590386</v>
      </c>
      <c r="V162" s="9">
        <v>16088466</v>
      </c>
      <c r="W162" s="13">
        <v>1.4082078339999999</v>
      </c>
      <c r="X162" s="10">
        <v>15781416</v>
      </c>
      <c r="Y162" s="13">
        <v>1.43560653</v>
      </c>
      <c r="Z162" s="15">
        <f t="shared" si="2"/>
        <v>161</v>
      </c>
      <c r="AA162" s="5">
        <f t="array" aca="1" ref="AA162" ca="1">MATCH(Y162,LARGE(IF($C$2:$C$288=C162,$Y$2:$Y$288),ROW(INDIRECT("1:"&amp;COUNTIF($C$2:$C$288,C162)))),0)</f>
        <v>16</v>
      </c>
    </row>
    <row r="163" spans="1:27" ht="29" x14ac:dyDescent="0.35">
      <c r="A163" s="3">
        <v>478</v>
      </c>
      <c r="B163" s="5" t="s">
        <v>4</v>
      </c>
      <c r="C163" s="3" t="s">
        <v>20</v>
      </c>
      <c r="D163" s="4" t="s">
        <v>82</v>
      </c>
      <c r="E163" s="4" t="s">
        <v>83</v>
      </c>
      <c r="F163" s="5" t="s">
        <v>8</v>
      </c>
      <c r="G163" s="5" t="s">
        <v>8</v>
      </c>
      <c r="H163" s="21">
        <v>1.5847604000000001E-2</v>
      </c>
      <c r="I163" s="21">
        <v>1.043025568</v>
      </c>
      <c r="J163" s="22">
        <v>6.896551724</v>
      </c>
      <c r="K163" s="22">
        <v>3.136795523</v>
      </c>
      <c r="L163" s="18">
        <v>7.0223118000000001E-2</v>
      </c>
      <c r="M163" s="18">
        <v>2.1729598999999999E-2</v>
      </c>
      <c r="N163" s="18">
        <v>2.5582958999999999E-2</v>
      </c>
      <c r="O163" s="23">
        <v>1.6553679000000002E-2</v>
      </c>
      <c r="P163" s="23">
        <v>0.17316389400000001</v>
      </c>
      <c r="Q163" s="19"/>
      <c r="R163" s="20">
        <v>0</v>
      </c>
      <c r="S163" s="20">
        <v>8.7420265609999994</v>
      </c>
      <c r="T163" s="24">
        <v>9.7904794660000007</v>
      </c>
      <c r="U163" s="13">
        <v>2.55182164</v>
      </c>
      <c r="V163" s="9">
        <v>19800000</v>
      </c>
      <c r="W163" s="13">
        <v>1.2887988079999999</v>
      </c>
      <c r="X163" s="10">
        <v>18029136</v>
      </c>
      <c r="Y163" s="13">
        <v>1.4153876480000001</v>
      </c>
      <c r="Z163" s="15">
        <f t="shared" si="2"/>
        <v>162</v>
      </c>
      <c r="AA163" s="5">
        <f t="array" aca="1" ref="AA163" ca="1">MATCH(Y163,LARGE(IF($C$2:$C$288=C163,$Y$2:$Y$288),ROW(INDIRECT("1:"&amp;COUNTIF($C$2:$C$288,C163)))),0)</f>
        <v>15</v>
      </c>
    </row>
    <row r="164" spans="1:27" x14ac:dyDescent="0.35">
      <c r="A164" s="3">
        <v>673</v>
      </c>
      <c r="B164" s="5" t="s">
        <v>46</v>
      </c>
      <c r="C164" s="3" t="s">
        <v>58</v>
      </c>
      <c r="D164" s="4" t="s">
        <v>273</v>
      </c>
      <c r="E164" s="4" t="s">
        <v>345</v>
      </c>
      <c r="F164" s="5" t="s">
        <v>8</v>
      </c>
      <c r="G164" s="5" t="s">
        <v>8</v>
      </c>
      <c r="H164" s="21">
        <v>9.1783969999999996E-3</v>
      </c>
      <c r="I164" s="21">
        <v>0</v>
      </c>
      <c r="J164" s="22">
        <v>0</v>
      </c>
      <c r="K164" s="22">
        <v>0</v>
      </c>
      <c r="L164" s="18">
        <v>0</v>
      </c>
      <c r="M164" s="18">
        <v>0</v>
      </c>
      <c r="N164" s="18">
        <v>5.2101159999999999E-3</v>
      </c>
      <c r="O164" s="23">
        <v>4.0863649999999998E-3</v>
      </c>
      <c r="P164" s="23">
        <v>1.6531523610000001</v>
      </c>
      <c r="Q164" s="19"/>
      <c r="R164" s="20">
        <v>0</v>
      </c>
      <c r="S164" s="20">
        <v>0</v>
      </c>
      <c r="T164" s="24"/>
      <c r="U164" s="13">
        <v>8.3810821999999993E-2</v>
      </c>
      <c r="V164" s="9">
        <v>623021</v>
      </c>
      <c r="W164" s="13">
        <v>1.3452326939999999</v>
      </c>
      <c r="X164" s="10">
        <v>623021</v>
      </c>
      <c r="Y164" s="13">
        <v>1.3452326939999999</v>
      </c>
      <c r="Z164" s="15">
        <f t="shared" si="2"/>
        <v>163</v>
      </c>
      <c r="AA164" s="5">
        <f t="array" aca="1" ref="AA164" ca="1">MATCH(Y164,LARGE(IF($C$2:$C$288=C164,$Y$2:$Y$288),ROW(INDIRECT("1:"&amp;COUNTIF($C$2:$C$288,C164)))),0)</f>
        <v>28</v>
      </c>
    </row>
    <row r="165" spans="1:27" ht="29" x14ac:dyDescent="0.35">
      <c r="A165" s="3">
        <v>432</v>
      </c>
      <c r="B165" s="5" t="s">
        <v>4</v>
      </c>
      <c r="C165" s="3" t="s">
        <v>5</v>
      </c>
      <c r="D165" s="4" t="s">
        <v>6</v>
      </c>
      <c r="E165" s="4" t="s">
        <v>12</v>
      </c>
      <c r="F165" s="5" t="s">
        <v>8</v>
      </c>
      <c r="G165" s="5" t="s">
        <v>8</v>
      </c>
      <c r="H165" s="21">
        <v>2.2162085459999998</v>
      </c>
      <c r="I165" s="21">
        <v>6.3063378190000003</v>
      </c>
      <c r="J165" s="22">
        <v>12.931034479999999</v>
      </c>
      <c r="K165" s="22">
        <v>0.520629962</v>
      </c>
      <c r="L165" s="18">
        <v>0.41726670799999999</v>
      </c>
      <c r="M165" s="18">
        <v>0.79910816500000004</v>
      </c>
      <c r="N165" s="18">
        <v>0.250684189</v>
      </c>
      <c r="O165" s="23">
        <v>0.16220741599999999</v>
      </c>
      <c r="P165" s="23">
        <v>5.7579540999999998E-2</v>
      </c>
      <c r="Q165" s="19">
        <v>5.0906391000000002E-2</v>
      </c>
      <c r="R165" s="20">
        <v>1.5578807560000001</v>
      </c>
      <c r="S165" s="20">
        <v>100</v>
      </c>
      <c r="T165" s="24">
        <v>5.1424150129999999</v>
      </c>
      <c r="U165" s="13">
        <v>4.3794906669999998</v>
      </c>
      <c r="V165" s="9">
        <v>68829273</v>
      </c>
      <c r="W165" s="13">
        <v>0.63628315000000002</v>
      </c>
      <c r="X165" s="10">
        <v>32830000</v>
      </c>
      <c r="Y165" s="13">
        <v>1.333990456</v>
      </c>
      <c r="Z165" s="15">
        <f t="shared" si="2"/>
        <v>164</v>
      </c>
      <c r="AA165" s="5">
        <f t="array" aca="1" ref="AA165" ca="1">MATCH(Y165,LARGE(IF($C$2:$C$288=C165,$Y$2:$Y$288),ROW(INDIRECT("1:"&amp;COUNTIF($C$2:$C$288,C165)))),0)</f>
        <v>21</v>
      </c>
    </row>
    <row r="166" spans="1:27" x14ac:dyDescent="0.35">
      <c r="A166" s="3">
        <v>657</v>
      </c>
      <c r="B166" s="5" t="s">
        <v>27</v>
      </c>
      <c r="C166" s="3" t="s">
        <v>76</v>
      </c>
      <c r="D166" s="4" t="s">
        <v>320</v>
      </c>
      <c r="E166" s="4" t="s">
        <v>324</v>
      </c>
      <c r="F166" s="5"/>
      <c r="G166" s="5" t="s">
        <v>8</v>
      </c>
      <c r="H166" s="21">
        <v>0.85105319000000001</v>
      </c>
      <c r="I166" s="21">
        <v>3.2943406000000001E-2</v>
      </c>
      <c r="J166" s="22">
        <v>0</v>
      </c>
      <c r="K166" s="22">
        <v>0</v>
      </c>
      <c r="L166" s="18">
        <v>0</v>
      </c>
      <c r="M166" s="18">
        <v>0</v>
      </c>
      <c r="N166" s="18">
        <v>0</v>
      </c>
      <c r="O166" s="23">
        <v>0</v>
      </c>
      <c r="P166" s="23">
        <v>9.3539258E-2</v>
      </c>
      <c r="Q166" s="19"/>
      <c r="R166" s="20">
        <v>7.7516082239999999</v>
      </c>
      <c r="S166" s="20">
        <v>3.8795357109999999</v>
      </c>
      <c r="T166" s="24"/>
      <c r="U166" s="13">
        <v>0.86305686800000003</v>
      </c>
      <c r="V166" s="9">
        <v>6632541</v>
      </c>
      <c r="W166" s="13">
        <v>1.301246186</v>
      </c>
      <c r="X166" s="10">
        <v>6632541</v>
      </c>
      <c r="Y166" s="13">
        <v>1.301246186</v>
      </c>
      <c r="Z166" s="15">
        <f t="shared" si="2"/>
        <v>165</v>
      </c>
      <c r="AA166" s="5">
        <f t="array" aca="1" ref="AA166" ca="1">MATCH(Y166,LARGE(IF($C$2:$C$288=C166,$Y$2:$Y$288),ROW(INDIRECT("1:"&amp;COUNTIF($C$2:$C$288,C166)))),0)</f>
        <v>16</v>
      </c>
    </row>
    <row r="167" spans="1:27" x14ac:dyDescent="0.35">
      <c r="A167" s="3">
        <v>682</v>
      </c>
      <c r="B167" s="5" t="s">
        <v>14</v>
      </c>
      <c r="C167" s="3" t="s">
        <v>84</v>
      </c>
      <c r="D167" s="4" t="s">
        <v>169</v>
      </c>
      <c r="E167" s="4" t="s">
        <v>359</v>
      </c>
      <c r="F167" s="5"/>
      <c r="G167" s="5" t="s">
        <v>8</v>
      </c>
      <c r="H167" s="21">
        <v>9.3619328000000002E-2</v>
      </c>
      <c r="I167" s="21">
        <v>4.2734100000000001E-5</v>
      </c>
      <c r="J167" s="22">
        <v>0.64655172400000005</v>
      </c>
      <c r="K167" s="22">
        <v>0.71152761499999995</v>
      </c>
      <c r="L167" s="18">
        <v>2.4421931000000001E-2</v>
      </c>
      <c r="M167" s="18">
        <v>2.5131272999999999E-2</v>
      </c>
      <c r="N167" s="18">
        <v>0.106285993</v>
      </c>
      <c r="O167" s="23">
        <v>9.3781759000000006E-2</v>
      </c>
      <c r="P167" s="23">
        <v>0.301057515</v>
      </c>
      <c r="Q167" s="19"/>
      <c r="R167" s="20">
        <v>0</v>
      </c>
      <c r="S167" s="20">
        <v>6.2114399249999996</v>
      </c>
      <c r="T167" s="24">
        <v>10.943161720000001</v>
      </c>
      <c r="U167" s="13">
        <v>1.5155824739999999</v>
      </c>
      <c r="V167" s="9">
        <v>11700000</v>
      </c>
      <c r="W167" s="13">
        <v>1.295369636</v>
      </c>
      <c r="X167" s="10">
        <v>11700000</v>
      </c>
      <c r="Y167" s="13">
        <v>1.295369636</v>
      </c>
      <c r="Z167" s="15">
        <f t="shared" si="2"/>
        <v>166</v>
      </c>
      <c r="AA167" s="5">
        <f t="array" aca="1" ref="AA167" ca="1">MATCH(Y167,LARGE(IF($C$2:$C$288=C167,$Y$2:$Y$288),ROW(INDIRECT("1:"&amp;COUNTIF($C$2:$C$288,C167)))),0)</f>
        <v>10</v>
      </c>
    </row>
    <row r="168" spans="1:27" x14ac:dyDescent="0.35">
      <c r="A168" s="3">
        <v>650</v>
      </c>
      <c r="B168" s="5" t="s">
        <v>4</v>
      </c>
      <c r="C168" s="3" t="s">
        <v>20</v>
      </c>
      <c r="D168" s="4" t="s">
        <v>316</v>
      </c>
      <c r="E168" s="4" t="s">
        <v>317</v>
      </c>
      <c r="F168" s="5" t="s">
        <v>8</v>
      </c>
      <c r="G168" s="5" t="s">
        <v>8</v>
      </c>
      <c r="H168" s="21">
        <v>0.39991467400000003</v>
      </c>
      <c r="I168" s="21">
        <v>0.56045622399999995</v>
      </c>
      <c r="J168" s="22">
        <v>0.64655172400000005</v>
      </c>
      <c r="K168" s="22">
        <v>0.16052757200000001</v>
      </c>
      <c r="L168" s="18">
        <v>0.62361994300000001</v>
      </c>
      <c r="M168" s="18">
        <v>0.64303566700000003</v>
      </c>
      <c r="N168" s="18">
        <v>0.176006146</v>
      </c>
      <c r="O168" s="23">
        <v>9.3179725000000005E-2</v>
      </c>
      <c r="P168" s="23">
        <v>0.30010319099999999</v>
      </c>
      <c r="Q168" s="19">
        <v>5.6678586470000001</v>
      </c>
      <c r="R168" s="20">
        <v>1.27464362</v>
      </c>
      <c r="S168" s="20">
        <v>4.4442120669999996</v>
      </c>
      <c r="T168" s="24">
        <v>6.4253782670000001</v>
      </c>
      <c r="U168" s="13">
        <v>1.8489215990000001</v>
      </c>
      <c r="V168" s="9">
        <v>17078876</v>
      </c>
      <c r="W168" s="13">
        <v>1.0825780330000001</v>
      </c>
      <c r="X168" s="10">
        <v>14662049</v>
      </c>
      <c r="Y168" s="13">
        <v>1.2610253849999999</v>
      </c>
      <c r="Z168" s="15">
        <f t="shared" si="2"/>
        <v>167</v>
      </c>
      <c r="AA168" s="5">
        <f t="array" aca="1" ref="AA168" ca="1">MATCH(Y168,LARGE(IF($C$2:$C$288=C168,$Y$2:$Y$288),ROW(INDIRECT("1:"&amp;COUNTIF($C$2:$C$288,C168)))),0)</f>
        <v>16</v>
      </c>
    </row>
    <row r="169" spans="1:27" ht="29" x14ac:dyDescent="0.35">
      <c r="A169" s="3">
        <v>690</v>
      </c>
      <c r="B169" s="5" t="s">
        <v>4</v>
      </c>
      <c r="C169" s="3" t="s">
        <v>20</v>
      </c>
      <c r="D169" s="4" t="s">
        <v>369</v>
      </c>
      <c r="E169" s="4" t="s">
        <v>370</v>
      </c>
      <c r="F169" s="5" t="s">
        <v>8</v>
      </c>
      <c r="G169" s="5" t="s">
        <v>8</v>
      </c>
      <c r="H169" s="21">
        <v>2.996659841</v>
      </c>
      <c r="I169" s="21">
        <v>2.1666176479999999</v>
      </c>
      <c r="J169" s="22">
        <v>0</v>
      </c>
      <c r="K169" s="22">
        <v>0</v>
      </c>
      <c r="L169" s="18">
        <v>6.3277061999999995E-2</v>
      </c>
      <c r="M169" s="18">
        <v>3.1855049000000003E-2</v>
      </c>
      <c r="N169" s="18">
        <v>6.1420970999999998E-2</v>
      </c>
      <c r="O169" s="23">
        <v>3.9742980999999997E-2</v>
      </c>
      <c r="P169" s="23">
        <v>4.4102924000000002E-2</v>
      </c>
      <c r="Q169" s="19">
        <v>0.61533834600000004</v>
      </c>
      <c r="R169" s="20">
        <v>0</v>
      </c>
      <c r="S169" s="20">
        <v>10.77067866</v>
      </c>
      <c r="T169" s="24">
        <v>0.81786696800000003</v>
      </c>
      <c r="U169" s="13">
        <v>1.4641632769999999</v>
      </c>
      <c r="V169" s="9">
        <v>11658000</v>
      </c>
      <c r="W169" s="13">
        <v>1.2559300710000001</v>
      </c>
      <c r="X169" s="10">
        <v>11658000</v>
      </c>
      <c r="Y169" s="13">
        <v>1.2559300710000001</v>
      </c>
      <c r="Z169" s="15">
        <f t="shared" si="2"/>
        <v>168</v>
      </c>
      <c r="AA169" s="5">
        <f t="array" aca="1" ref="AA169" ca="1">MATCH(Y169,LARGE(IF($C$2:$C$288=C169,$Y$2:$Y$288),ROW(INDIRECT("1:"&amp;COUNTIF($C$2:$C$288,C169)))),0)</f>
        <v>17</v>
      </c>
    </row>
    <row r="170" spans="1:27" x14ac:dyDescent="0.35">
      <c r="A170" s="3">
        <v>664</v>
      </c>
      <c r="B170" s="5" t="s">
        <v>27</v>
      </c>
      <c r="C170" s="3" t="s">
        <v>76</v>
      </c>
      <c r="D170" s="4" t="s">
        <v>335</v>
      </c>
      <c r="E170" s="4" t="s">
        <v>336</v>
      </c>
      <c r="F170" s="5"/>
      <c r="G170" s="5" t="s">
        <v>8</v>
      </c>
      <c r="H170" s="21">
        <v>0</v>
      </c>
      <c r="I170" s="21">
        <v>0</v>
      </c>
      <c r="J170" s="22">
        <v>0</v>
      </c>
      <c r="K170" s="22">
        <v>0</v>
      </c>
      <c r="L170" s="18">
        <v>0</v>
      </c>
      <c r="M170" s="18">
        <v>0</v>
      </c>
      <c r="N170" s="18">
        <v>0</v>
      </c>
      <c r="O170" s="23">
        <v>0</v>
      </c>
      <c r="P170" s="23">
        <v>30.111932190000001</v>
      </c>
      <c r="Q170" s="19"/>
      <c r="R170" s="20">
        <v>0</v>
      </c>
      <c r="S170" s="20">
        <v>0</v>
      </c>
      <c r="T170" s="24"/>
      <c r="U170" s="13">
        <v>1.50559661</v>
      </c>
      <c r="V170" s="9">
        <v>12076332</v>
      </c>
      <c r="W170" s="13">
        <v>1.2467333700000001</v>
      </c>
      <c r="X170" s="10">
        <v>12076332</v>
      </c>
      <c r="Y170" s="13">
        <v>1.2467333700000001</v>
      </c>
      <c r="Z170" s="15">
        <f t="shared" si="2"/>
        <v>169</v>
      </c>
      <c r="AA170" s="5">
        <f t="array" aca="1" ref="AA170" ca="1">MATCH(Y170,LARGE(IF($C$2:$C$288=C170,$Y$2:$Y$288),ROW(INDIRECT("1:"&amp;COUNTIF($C$2:$C$288,C170)))),0)</f>
        <v>17</v>
      </c>
    </row>
    <row r="171" spans="1:27" x14ac:dyDescent="0.35">
      <c r="A171" s="3">
        <v>599</v>
      </c>
      <c r="B171" s="5" t="s">
        <v>14</v>
      </c>
      <c r="C171" s="3" t="s">
        <v>28</v>
      </c>
      <c r="D171" s="4" t="s">
        <v>246</v>
      </c>
      <c r="E171" s="4" t="s">
        <v>247</v>
      </c>
      <c r="F171" s="5" t="s">
        <v>8</v>
      </c>
      <c r="G171" s="5" t="s">
        <v>8</v>
      </c>
      <c r="H171" s="21">
        <v>2.4878027E-2</v>
      </c>
      <c r="I171" s="21">
        <v>1.32815E-5</v>
      </c>
      <c r="J171" s="22">
        <v>1.724137931</v>
      </c>
      <c r="K171" s="22">
        <v>0.93279534900000005</v>
      </c>
      <c r="L171" s="18">
        <v>4.157567E-3</v>
      </c>
      <c r="M171" s="18">
        <v>9.8602120000000001E-3</v>
      </c>
      <c r="N171" s="18">
        <v>2.8244016E-2</v>
      </c>
      <c r="O171" s="23">
        <v>2.4921189999999999E-2</v>
      </c>
      <c r="P171" s="23">
        <v>0.22744225300000001</v>
      </c>
      <c r="Q171" s="19">
        <v>6.0902256000000002E-2</v>
      </c>
      <c r="R171" s="20">
        <v>1.143965871</v>
      </c>
      <c r="S171" s="20">
        <v>7.9528739240000004</v>
      </c>
      <c r="T171" s="24">
        <v>8.8423560620000003</v>
      </c>
      <c r="U171" s="13">
        <v>1.5381246630000001</v>
      </c>
      <c r="V171" s="9">
        <v>17451245</v>
      </c>
      <c r="W171" s="13">
        <v>0.88138391500000002</v>
      </c>
      <c r="X171" s="10">
        <v>12451245</v>
      </c>
      <c r="Y171" s="13">
        <v>1.2353179649999999</v>
      </c>
      <c r="Z171" s="15">
        <f t="shared" si="2"/>
        <v>170</v>
      </c>
      <c r="AA171" s="5">
        <f t="array" aca="1" ref="AA171" ca="1">MATCH(Y171,LARGE(IF($C$2:$C$288=C171,$Y$2:$Y$288),ROW(INDIRECT("1:"&amp;COUNTIF($C$2:$C$288,C171)))),0)</f>
        <v>20</v>
      </c>
    </row>
    <row r="172" spans="1:27" x14ac:dyDescent="0.35">
      <c r="A172" s="3">
        <v>476</v>
      </c>
      <c r="B172" s="5" t="s">
        <v>27</v>
      </c>
      <c r="C172" s="3" t="s">
        <v>76</v>
      </c>
      <c r="D172" s="4" t="s">
        <v>77</v>
      </c>
      <c r="E172" s="4" t="s">
        <v>81</v>
      </c>
      <c r="F172" s="5" t="s">
        <v>8</v>
      </c>
      <c r="G172" s="5" t="s">
        <v>8</v>
      </c>
      <c r="H172" s="21">
        <v>3.261911359</v>
      </c>
      <c r="I172" s="21">
        <v>0.61098641799999998</v>
      </c>
      <c r="J172" s="22">
        <v>0</v>
      </c>
      <c r="K172" s="22">
        <v>0</v>
      </c>
      <c r="L172" s="18">
        <v>2.6037643999999999E-2</v>
      </c>
      <c r="M172" s="18">
        <v>5.0793021000000001E-2</v>
      </c>
      <c r="N172" s="18">
        <v>0</v>
      </c>
      <c r="O172" s="23">
        <v>0.32433701199999998</v>
      </c>
      <c r="P172" s="23">
        <v>0.60079533299999999</v>
      </c>
      <c r="Q172" s="19">
        <v>1.5789474000000001E-2</v>
      </c>
      <c r="R172" s="20">
        <v>14.96153116</v>
      </c>
      <c r="S172" s="20">
        <v>0</v>
      </c>
      <c r="T172" s="24"/>
      <c r="U172" s="13">
        <v>1.2943916559999999</v>
      </c>
      <c r="V172" s="9">
        <v>10570000</v>
      </c>
      <c r="W172" s="13">
        <v>1.2245900240000001</v>
      </c>
      <c r="X172" s="10">
        <v>10570000</v>
      </c>
      <c r="Y172" s="13">
        <v>1.2245900240000001</v>
      </c>
      <c r="Z172" s="15">
        <f t="shared" si="2"/>
        <v>171</v>
      </c>
      <c r="AA172" s="5">
        <f t="array" aca="1" ref="AA172" ca="1">MATCH(Y172,LARGE(IF($C$2:$C$288=C172,$Y$2:$Y$288),ROW(INDIRECT("1:"&amp;COUNTIF($C$2:$C$288,C172)))),0)</f>
        <v>18</v>
      </c>
    </row>
    <row r="173" spans="1:27" ht="29" x14ac:dyDescent="0.35">
      <c r="A173" s="3">
        <v>451</v>
      </c>
      <c r="B173" s="5" t="s">
        <v>14</v>
      </c>
      <c r="C173" s="3" t="s">
        <v>15</v>
      </c>
      <c r="D173" s="4" t="s">
        <v>34</v>
      </c>
      <c r="E173" s="4" t="s">
        <v>42</v>
      </c>
      <c r="F173" s="5" t="s">
        <v>8</v>
      </c>
      <c r="G173" s="5" t="s">
        <v>8</v>
      </c>
      <c r="H173" s="21">
        <v>7.7476868000000004E-2</v>
      </c>
      <c r="I173" s="21">
        <v>0</v>
      </c>
      <c r="J173" s="22">
        <v>34.482758619999998</v>
      </c>
      <c r="K173" s="22">
        <v>3.5012364960000002</v>
      </c>
      <c r="L173" s="18">
        <v>0</v>
      </c>
      <c r="M173" s="18">
        <v>0</v>
      </c>
      <c r="N173" s="18">
        <v>0.14659910400000001</v>
      </c>
      <c r="O173" s="23">
        <v>9.4858243999999994E-2</v>
      </c>
      <c r="P173" s="23">
        <v>2.9147480360000002</v>
      </c>
      <c r="Q173" s="19"/>
      <c r="R173" s="20">
        <v>1.0117579370000001</v>
      </c>
      <c r="S173" s="20">
        <v>10.422113</v>
      </c>
      <c r="T173" s="24">
        <v>8.0228188249999999</v>
      </c>
      <c r="U173" s="13">
        <v>5.2216572660000002</v>
      </c>
      <c r="V173" s="9">
        <v>48361266</v>
      </c>
      <c r="W173" s="13">
        <v>1.079718894</v>
      </c>
      <c r="X173" s="10">
        <v>43346348</v>
      </c>
      <c r="Y173" s="13">
        <v>1.204636032</v>
      </c>
      <c r="Z173" s="15">
        <f t="shared" si="2"/>
        <v>172</v>
      </c>
      <c r="AA173" s="5">
        <f t="array" aca="1" ref="AA173" ca="1">MATCH(Y173,LARGE(IF($C$2:$C$288=C173,$Y$2:$Y$288),ROW(INDIRECT("1:"&amp;COUNTIF($C$2:$C$288,C173)))),0)</f>
        <v>26</v>
      </c>
    </row>
    <row r="174" spans="1:27" ht="43.5" x14ac:dyDescent="0.35">
      <c r="A174" s="3">
        <v>525</v>
      </c>
      <c r="B174" s="5" t="s">
        <v>14</v>
      </c>
      <c r="C174" s="3" t="s">
        <v>28</v>
      </c>
      <c r="D174" s="4" t="s">
        <v>148</v>
      </c>
      <c r="E174" s="4" t="s">
        <v>149</v>
      </c>
      <c r="F174" s="5" t="s">
        <v>8</v>
      </c>
      <c r="G174" s="5"/>
      <c r="H174" s="21">
        <v>4.596865663</v>
      </c>
      <c r="I174" s="21">
        <v>3.8810817430000002</v>
      </c>
      <c r="J174" s="22">
        <v>5.1724137929999996</v>
      </c>
      <c r="K174" s="22">
        <v>0.21259056800000001</v>
      </c>
      <c r="L174" s="18">
        <v>0.206134284</v>
      </c>
      <c r="M174" s="18">
        <v>0.29081325299999999</v>
      </c>
      <c r="N174" s="18">
        <v>0</v>
      </c>
      <c r="O174" s="23">
        <v>0.29790696</v>
      </c>
      <c r="P174" s="23">
        <v>13.90043534</v>
      </c>
      <c r="Q174" s="19">
        <v>0.42319614900000002</v>
      </c>
      <c r="R174" s="20">
        <v>33.987538180000001</v>
      </c>
      <c r="S174" s="20">
        <v>0.46010666099999997</v>
      </c>
      <c r="T174" s="24">
        <v>1.723619572</v>
      </c>
      <c r="U174" s="13">
        <v>3.5307757</v>
      </c>
      <c r="V174" s="9">
        <v>29830716</v>
      </c>
      <c r="W174" s="13">
        <v>1.183604074</v>
      </c>
      <c r="X174" s="10">
        <v>29830716</v>
      </c>
      <c r="Y174" s="13">
        <v>1.183604074</v>
      </c>
      <c r="Z174" s="15">
        <f t="shared" si="2"/>
        <v>173</v>
      </c>
      <c r="AA174" s="5">
        <f t="array" aca="1" ref="AA174" ca="1">MATCH(Y174,LARGE(IF($C$2:$C$288=C174,$Y$2:$Y$288),ROW(INDIRECT("1:"&amp;COUNTIF($C$2:$C$288,C174)))),0)</f>
        <v>21</v>
      </c>
    </row>
    <row r="175" spans="1:27" x14ac:dyDescent="0.35">
      <c r="A175" s="3">
        <v>435</v>
      </c>
      <c r="B175" s="5" t="s">
        <v>14</v>
      </c>
      <c r="C175" s="3" t="s">
        <v>15</v>
      </c>
      <c r="D175" s="4" t="s">
        <v>18</v>
      </c>
      <c r="E175" s="4" t="s">
        <v>19</v>
      </c>
      <c r="F175" s="5" t="s">
        <v>8</v>
      </c>
      <c r="G175" s="5" t="s">
        <v>8</v>
      </c>
      <c r="H175" s="21">
        <v>9.4615283999999994E-2</v>
      </c>
      <c r="I175" s="21">
        <v>7.4855167E-2</v>
      </c>
      <c r="J175" s="22">
        <v>1.724137931</v>
      </c>
      <c r="K175" s="22">
        <v>0.40348822099999998</v>
      </c>
      <c r="L175" s="18">
        <v>9.0761801000000003E-2</v>
      </c>
      <c r="M175" s="18">
        <v>4.7404609E-2</v>
      </c>
      <c r="N175" s="18">
        <v>4.6293283999999997E-2</v>
      </c>
      <c r="O175" s="23">
        <v>4.0847016E-2</v>
      </c>
      <c r="P175" s="23">
        <v>0.16568596499999999</v>
      </c>
      <c r="Q175" s="19">
        <v>0.41353383500000002</v>
      </c>
      <c r="R175" s="20">
        <v>0</v>
      </c>
      <c r="S175" s="20">
        <v>3.7728746210000002</v>
      </c>
      <c r="T175" s="24">
        <v>0.878979171</v>
      </c>
      <c r="U175" s="13">
        <v>0.542535675</v>
      </c>
      <c r="V175" s="9">
        <v>18178424</v>
      </c>
      <c r="W175" s="13">
        <v>0.29845033599999998</v>
      </c>
      <c r="X175" s="10">
        <v>4647420</v>
      </c>
      <c r="Y175" s="13">
        <v>1.167391101</v>
      </c>
      <c r="Z175" s="15">
        <f t="shared" si="2"/>
        <v>174</v>
      </c>
      <c r="AA175" s="5">
        <f t="array" aca="1" ref="AA175" ca="1">MATCH(Y175,LARGE(IF($C$2:$C$288=C175,$Y$2:$Y$288),ROW(INDIRECT("1:"&amp;COUNTIF($C$2:$C$288,C175)))),0)</f>
        <v>27</v>
      </c>
    </row>
    <row r="176" spans="1:27" x14ac:dyDescent="0.35">
      <c r="A176" s="3">
        <v>626</v>
      </c>
      <c r="B176" s="5" t="s">
        <v>27</v>
      </c>
      <c r="C176" s="3" t="s">
        <v>47</v>
      </c>
      <c r="D176" s="4" t="s">
        <v>227</v>
      </c>
      <c r="E176" s="4" t="s">
        <v>286</v>
      </c>
      <c r="F176" s="5"/>
      <c r="G176" s="5" t="s">
        <v>8</v>
      </c>
      <c r="H176" s="21">
        <v>0</v>
      </c>
      <c r="I176" s="21">
        <v>1.25509E-5</v>
      </c>
      <c r="J176" s="22">
        <v>0</v>
      </c>
      <c r="K176" s="22">
        <v>0</v>
      </c>
      <c r="L176" s="18">
        <v>0</v>
      </c>
      <c r="M176" s="18">
        <v>0</v>
      </c>
      <c r="N176" s="18">
        <v>0</v>
      </c>
      <c r="O176" s="23">
        <v>0</v>
      </c>
      <c r="P176" s="23">
        <v>1.6704536750000001</v>
      </c>
      <c r="Q176" s="19">
        <v>0.29774436100000001</v>
      </c>
      <c r="R176" s="20">
        <v>6.9240844999999995E-2</v>
      </c>
      <c r="S176" s="20">
        <v>7.6684444000000004E-2</v>
      </c>
      <c r="T176" s="24"/>
      <c r="U176" s="13">
        <v>0.156264397</v>
      </c>
      <c r="V176" s="9">
        <v>2078914</v>
      </c>
      <c r="W176" s="13">
        <v>0.75166359599999999</v>
      </c>
      <c r="X176" s="10">
        <v>1343914</v>
      </c>
      <c r="Y176" s="13">
        <v>1.1627559300000001</v>
      </c>
      <c r="Z176" s="15">
        <f t="shared" si="2"/>
        <v>175</v>
      </c>
      <c r="AA176" s="5">
        <f t="array" aca="1" ref="AA176" ca="1">MATCH(Y176,LARGE(IF($C$2:$C$288=C176,$Y$2:$Y$288),ROW(INDIRECT("1:"&amp;COUNTIF($C$2:$C$288,C176)))),0)</f>
        <v>17</v>
      </c>
    </row>
    <row r="177" spans="1:27" ht="29" x14ac:dyDescent="0.35">
      <c r="A177" s="3">
        <v>462</v>
      </c>
      <c r="B177" s="5" t="s">
        <v>46</v>
      </c>
      <c r="C177" s="3" t="s">
        <v>28</v>
      </c>
      <c r="D177" s="4" t="s">
        <v>51</v>
      </c>
      <c r="E177" s="4" t="s">
        <v>57</v>
      </c>
      <c r="F177" s="5" t="s">
        <v>8</v>
      </c>
      <c r="G177" s="5" t="s">
        <v>8</v>
      </c>
      <c r="H177" s="21">
        <v>4.5851797980000004</v>
      </c>
      <c r="I177" s="21">
        <v>2.6672790420000001</v>
      </c>
      <c r="J177" s="22">
        <v>0</v>
      </c>
      <c r="K177" s="22">
        <v>0</v>
      </c>
      <c r="L177" s="18">
        <v>5.4561770000000004E-3</v>
      </c>
      <c r="M177" s="18">
        <v>1.9892830000000001E-3</v>
      </c>
      <c r="N177" s="18">
        <v>5.3549718000000003E-2</v>
      </c>
      <c r="O177" s="23">
        <v>3.4649817999999999E-2</v>
      </c>
      <c r="P177" s="23">
        <v>1.735173541</v>
      </c>
      <c r="Q177" s="19">
        <v>1.015037594</v>
      </c>
      <c r="R177" s="20">
        <v>0.179949688</v>
      </c>
      <c r="S177" s="20">
        <v>5.772247203</v>
      </c>
      <c r="T177" s="24"/>
      <c r="U177" s="13">
        <v>1.085886441</v>
      </c>
      <c r="V177" s="9">
        <v>10004000</v>
      </c>
      <c r="W177" s="13">
        <v>1.0854522600000001</v>
      </c>
      <c r="X177" s="10">
        <v>10004000</v>
      </c>
      <c r="Y177" s="13">
        <v>1.0854522600000001</v>
      </c>
      <c r="Z177" s="15">
        <f t="shared" si="2"/>
        <v>176</v>
      </c>
      <c r="AA177" s="5">
        <f t="array" aca="1" ref="AA177" ca="1">MATCH(Y177,LARGE(IF($C$2:$C$288=C177,$Y$2:$Y$288),ROW(INDIRECT("1:"&amp;COUNTIF($C$2:$C$288,C177)))),0)</f>
        <v>22</v>
      </c>
    </row>
    <row r="178" spans="1:27" ht="29" x14ac:dyDescent="0.35">
      <c r="A178" s="3">
        <v>605</v>
      </c>
      <c r="B178" s="5" t="s">
        <v>14</v>
      </c>
      <c r="C178" s="3" t="s">
        <v>28</v>
      </c>
      <c r="D178" s="4" t="s">
        <v>244</v>
      </c>
      <c r="E178" s="4" t="s">
        <v>256</v>
      </c>
      <c r="F178" s="5"/>
      <c r="G178" s="5" t="s">
        <v>8</v>
      </c>
      <c r="H178" s="21">
        <v>0</v>
      </c>
      <c r="I178" s="21">
        <v>0.27720544400000002</v>
      </c>
      <c r="J178" s="22">
        <v>4.5258620690000004</v>
      </c>
      <c r="K178" s="22">
        <v>2.1779686749999998</v>
      </c>
      <c r="L178" s="18">
        <v>1.2407270000000001E-3</v>
      </c>
      <c r="M178" s="18">
        <v>1.419022E-3</v>
      </c>
      <c r="N178" s="18">
        <v>0</v>
      </c>
      <c r="O178" s="23">
        <v>0</v>
      </c>
      <c r="P178" s="23">
        <v>8.0426019649999994</v>
      </c>
      <c r="Q178" s="19"/>
      <c r="R178" s="20">
        <v>0</v>
      </c>
      <c r="S178" s="20">
        <v>7.5206525150000001</v>
      </c>
      <c r="T178" s="24">
        <v>0</v>
      </c>
      <c r="U178" s="13">
        <v>1.394386742</v>
      </c>
      <c r="V178" s="9">
        <v>19305742</v>
      </c>
      <c r="W178" s="13">
        <v>0.72226529399999995</v>
      </c>
      <c r="X178" s="10">
        <v>12946546</v>
      </c>
      <c r="Y178" s="13">
        <v>1.0770337830000001</v>
      </c>
      <c r="Z178" s="15">
        <f t="shared" si="2"/>
        <v>177</v>
      </c>
      <c r="AA178" s="5">
        <f t="array" aca="1" ref="AA178" ca="1">MATCH(Y178,LARGE(IF($C$2:$C$288=C178,$Y$2:$Y$288),ROW(INDIRECT("1:"&amp;COUNTIF($C$2:$C$288,C178)))),0)</f>
        <v>23</v>
      </c>
    </row>
    <row r="179" spans="1:27" x14ac:dyDescent="0.35">
      <c r="A179" s="3">
        <v>428</v>
      </c>
      <c r="B179" s="5" t="s">
        <v>4</v>
      </c>
      <c r="C179" s="3" t="s">
        <v>5</v>
      </c>
      <c r="D179" s="4" t="s">
        <v>6</v>
      </c>
      <c r="E179" s="4" t="s">
        <v>7</v>
      </c>
      <c r="F179" s="5" t="s">
        <v>8</v>
      </c>
      <c r="G179" s="5" t="s">
        <v>8</v>
      </c>
      <c r="H179" s="21">
        <v>3.3982434069999998</v>
      </c>
      <c r="I179" s="21">
        <v>24.542890360000001</v>
      </c>
      <c r="J179" s="22">
        <v>11.637931030000001</v>
      </c>
      <c r="K179" s="22">
        <v>0.31671655999999998</v>
      </c>
      <c r="L179" s="18">
        <v>1.1922628580000001</v>
      </c>
      <c r="M179" s="18">
        <v>0.38212796500000001</v>
      </c>
      <c r="N179" s="18">
        <v>0.29077740699999999</v>
      </c>
      <c r="O179" s="23">
        <v>0.15394098000000001</v>
      </c>
      <c r="P179" s="23">
        <v>4.3635129000000002E-2</v>
      </c>
      <c r="Q179" s="19">
        <v>2.533690977</v>
      </c>
      <c r="R179" s="20">
        <v>1.3640063899999999</v>
      </c>
      <c r="S179" s="20">
        <v>46.394088330000002</v>
      </c>
      <c r="T179" s="24">
        <v>4.3479072509999996</v>
      </c>
      <c r="U179" s="13">
        <v>8.1461640370000001</v>
      </c>
      <c r="V179" s="9">
        <v>135872000</v>
      </c>
      <c r="W179" s="13">
        <v>0.59954692899999995</v>
      </c>
      <c r="X179" s="10">
        <v>77307000</v>
      </c>
      <c r="Y179" s="13">
        <v>1.0537420980000001</v>
      </c>
      <c r="Z179" s="15">
        <f t="shared" si="2"/>
        <v>178</v>
      </c>
      <c r="AA179" s="5">
        <f t="array" aca="1" ref="AA179" ca="1">MATCH(Y179,LARGE(IF($C$2:$C$288=C179,$Y$2:$Y$288),ROW(INDIRECT("1:"&amp;COUNTIF($C$2:$C$288,C179)))),0)</f>
        <v>22</v>
      </c>
    </row>
    <row r="180" spans="1:27" x14ac:dyDescent="0.35">
      <c r="A180" s="3">
        <v>439</v>
      </c>
      <c r="B180" s="5" t="s">
        <v>27</v>
      </c>
      <c r="C180" s="3" t="s">
        <v>28</v>
      </c>
      <c r="D180" s="4" t="s">
        <v>29</v>
      </c>
      <c r="E180" s="4" t="s">
        <v>30</v>
      </c>
      <c r="F180" s="5" t="s">
        <v>8</v>
      </c>
      <c r="G180" s="5" t="s">
        <v>8</v>
      </c>
      <c r="H180" s="21">
        <v>0</v>
      </c>
      <c r="I180" s="21">
        <v>0</v>
      </c>
      <c r="J180" s="22">
        <v>3.8793103449999999</v>
      </c>
      <c r="K180" s="22">
        <v>3.0153151980000001</v>
      </c>
      <c r="L180" s="18">
        <v>1.5955800000000001E-3</v>
      </c>
      <c r="M180" s="18">
        <v>5.9678500000000001E-5</v>
      </c>
      <c r="N180" s="18">
        <v>0</v>
      </c>
      <c r="O180" s="23">
        <v>0</v>
      </c>
      <c r="P180" s="23">
        <v>13.391893140000001</v>
      </c>
      <c r="Q180" s="19">
        <v>9.9079036999999995E-2</v>
      </c>
      <c r="R180" s="20">
        <v>2.8693253109999999</v>
      </c>
      <c r="S180" s="20">
        <v>0.690159992</v>
      </c>
      <c r="T180" s="24"/>
      <c r="U180" s="13">
        <v>1.97390445</v>
      </c>
      <c r="V180" s="9">
        <v>18829369</v>
      </c>
      <c r="W180" s="13">
        <v>1.048311523</v>
      </c>
      <c r="X180" s="10">
        <v>18829369</v>
      </c>
      <c r="Y180" s="13">
        <v>1.048311523</v>
      </c>
      <c r="Z180" s="15">
        <f t="shared" si="2"/>
        <v>179</v>
      </c>
      <c r="AA180" s="5">
        <f t="array" aca="1" ref="AA180" ca="1">MATCH(Y180,LARGE(IF($C$2:$C$288=C180,$Y$2:$Y$288),ROW(INDIRECT("1:"&amp;COUNTIF($C$2:$C$288,C180)))),0)</f>
        <v>24</v>
      </c>
    </row>
    <row r="181" spans="1:27" ht="29" x14ac:dyDescent="0.35">
      <c r="A181" s="3">
        <v>589</v>
      </c>
      <c r="B181" s="5" t="s">
        <v>4</v>
      </c>
      <c r="C181" s="3" t="s">
        <v>23</v>
      </c>
      <c r="D181" s="4" t="s">
        <v>235</v>
      </c>
      <c r="E181" s="4" t="s">
        <v>236</v>
      </c>
      <c r="F181" s="5" t="s">
        <v>8</v>
      </c>
      <c r="G181" s="5"/>
      <c r="H181" s="21">
        <v>25.413023720000002</v>
      </c>
      <c r="I181" s="21">
        <v>18.41515686</v>
      </c>
      <c r="J181" s="22">
        <v>8.1896551720000001</v>
      </c>
      <c r="K181" s="22">
        <v>0.18655906999999999</v>
      </c>
      <c r="L181" s="18">
        <v>0</v>
      </c>
      <c r="M181" s="18">
        <v>0</v>
      </c>
      <c r="N181" s="18">
        <v>0</v>
      </c>
      <c r="O181" s="23">
        <v>0.57459859000000002</v>
      </c>
      <c r="P181" s="23">
        <v>2.3126305999999999E-2</v>
      </c>
      <c r="Q181" s="19">
        <v>0.63834020800000002</v>
      </c>
      <c r="R181" s="20">
        <v>51.489787550000003</v>
      </c>
      <c r="S181" s="20">
        <v>43.919272190000001</v>
      </c>
      <c r="T181" s="24">
        <v>4.8313028100000004</v>
      </c>
      <c r="U181" s="13">
        <v>12.040133600000001</v>
      </c>
      <c r="V181" s="9">
        <v>125000000</v>
      </c>
      <c r="W181" s="13">
        <v>0.96321068799999998</v>
      </c>
      <c r="X181" s="10">
        <v>115500000</v>
      </c>
      <c r="Y181" s="13">
        <v>1.0424358090000001</v>
      </c>
      <c r="Z181" s="15">
        <f t="shared" si="2"/>
        <v>180</v>
      </c>
      <c r="AA181" s="5">
        <f t="array" aca="1" ref="AA181" ca="1">MATCH(Y181,LARGE(IF($C$2:$C$288=C181,$Y$2:$Y$288),ROW(INDIRECT("1:"&amp;COUNTIF($C$2:$C$288,C181)))),0)</f>
        <v>17</v>
      </c>
    </row>
    <row r="182" spans="1:27" x14ac:dyDescent="0.35">
      <c r="A182" s="3">
        <v>455</v>
      </c>
      <c r="B182" s="5" t="s">
        <v>14</v>
      </c>
      <c r="C182" s="3" t="s">
        <v>15</v>
      </c>
      <c r="D182" s="4" t="s">
        <v>34</v>
      </c>
      <c r="E182" s="4" t="s">
        <v>44</v>
      </c>
      <c r="F182" s="5" t="s">
        <v>8</v>
      </c>
      <c r="G182" s="5" t="s">
        <v>8</v>
      </c>
      <c r="H182" s="21">
        <v>5.9358530999999999E-2</v>
      </c>
      <c r="I182" s="21">
        <v>0</v>
      </c>
      <c r="J182" s="22">
        <v>0</v>
      </c>
      <c r="K182" s="22">
        <v>0</v>
      </c>
      <c r="L182" s="18">
        <v>0</v>
      </c>
      <c r="M182" s="18">
        <v>0</v>
      </c>
      <c r="N182" s="18">
        <v>6.7389721E-2</v>
      </c>
      <c r="O182" s="23">
        <v>5.9461517999999998E-2</v>
      </c>
      <c r="P182" s="23">
        <v>0.27326107300000002</v>
      </c>
      <c r="Q182" s="19"/>
      <c r="R182" s="20">
        <v>0</v>
      </c>
      <c r="S182" s="20">
        <v>0</v>
      </c>
      <c r="T182" s="24">
        <v>9.1385832189999991</v>
      </c>
      <c r="U182" s="13">
        <v>0.93831582700000005</v>
      </c>
      <c r="V182" s="9">
        <v>9017000</v>
      </c>
      <c r="W182" s="13">
        <v>1.040607549</v>
      </c>
      <c r="X182" s="10">
        <v>9017000</v>
      </c>
      <c r="Y182" s="13">
        <v>1.040607549</v>
      </c>
      <c r="Z182" s="15">
        <f t="shared" si="2"/>
        <v>181</v>
      </c>
      <c r="AA182" s="5">
        <f t="array" aca="1" ref="AA182" ca="1">MATCH(Y182,LARGE(IF($C$2:$C$288=C182,$Y$2:$Y$288),ROW(INDIRECT("1:"&amp;COUNTIF($C$2:$C$288,C182)))),0)</f>
        <v>28</v>
      </c>
    </row>
    <row r="183" spans="1:27" x14ac:dyDescent="0.35">
      <c r="A183" s="3">
        <v>742</v>
      </c>
      <c r="B183" s="5" t="s">
        <v>46</v>
      </c>
      <c r="C183" s="3" t="s">
        <v>15</v>
      </c>
      <c r="D183" s="4" t="s">
        <v>414</v>
      </c>
      <c r="E183" s="4" t="s">
        <v>427</v>
      </c>
      <c r="F183" s="5" t="s">
        <v>8</v>
      </c>
      <c r="G183" s="5" t="s">
        <v>8</v>
      </c>
      <c r="H183" s="21">
        <v>0</v>
      </c>
      <c r="I183" s="21">
        <v>7.7614850000000003E-3</v>
      </c>
      <c r="J183" s="22">
        <v>0</v>
      </c>
      <c r="K183" s="22">
        <v>0</v>
      </c>
      <c r="L183" s="18">
        <v>1.0877121E-2</v>
      </c>
      <c r="M183" s="18">
        <v>1.0370793999999999E-2</v>
      </c>
      <c r="N183" s="18">
        <v>0</v>
      </c>
      <c r="O183" s="23">
        <v>0</v>
      </c>
      <c r="P183" s="23">
        <v>4.4534217000000001E-2</v>
      </c>
      <c r="Q183" s="19">
        <v>0.80295995600000003</v>
      </c>
      <c r="R183" s="20">
        <v>19.202284259999999</v>
      </c>
      <c r="S183" s="20">
        <v>0</v>
      </c>
      <c r="T183" s="24"/>
      <c r="U183" s="13">
        <v>1.085517136</v>
      </c>
      <c r="V183" s="9">
        <v>10434101</v>
      </c>
      <c r="W183" s="13">
        <v>1.040355213</v>
      </c>
      <c r="X183" s="10">
        <v>10434101</v>
      </c>
      <c r="Y183" s="13">
        <v>1.040355213</v>
      </c>
      <c r="Z183" s="15">
        <f t="shared" si="2"/>
        <v>182</v>
      </c>
      <c r="AA183" s="5">
        <f t="array" aca="1" ref="AA183" ca="1">MATCH(Y183,LARGE(IF($C$2:$C$288=C183,$Y$2:$Y$288),ROW(INDIRECT("1:"&amp;COUNTIF($C$2:$C$288,C183)))),0)</f>
        <v>29</v>
      </c>
    </row>
    <row r="184" spans="1:27" x14ac:dyDescent="0.35">
      <c r="A184" s="3">
        <v>686</v>
      </c>
      <c r="B184" s="5" t="s">
        <v>27</v>
      </c>
      <c r="C184" s="3" t="s">
        <v>58</v>
      </c>
      <c r="D184" s="4" t="s">
        <v>79</v>
      </c>
      <c r="E184" s="4" t="s">
        <v>364</v>
      </c>
      <c r="F184" s="5"/>
      <c r="G184" s="5" t="s">
        <v>8</v>
      </c>
      <c r="H184" s="21">
        <v>2.6711533999999999E-2</v>
      </c>
      <c r="I184" s="21">
        <v>3.2005299999999997E-8</v>
      </c>
      <c r="J184" s="22">
        <v>1.5086206900000001</v>
      </c>
      <c r="K184" s="22">
        <v>1.7354332E-2</v>
      </c>
      <c r="L184" s="18">
        <v>4.5803700000000001E-4</v>
      </c>
      <c r="M184" s="18">
        <v>4.3764200000000002E-4</v>
      </c>
      <c r="N184" s="18">
        <v>5.0542661000000003E-2</v>
      </c>
      <c r="O184" s="23">
        <v>0.103375704</v>
      </c>
      <c r="P184" s="23">
        <v>0.23741496400000001</v>
      </c>
      <c r="Q184" s="19"/>
      <c r="R184" s="20">
        <v>0.101833773</v>
      </c>
      <c r="S184" s="20">
        <v>12.65293318</v>
      </c>
      <c r="T184" s="24"/>
      <c r="U184" s="13">
        <v>1.141675684</v>
      </c>
      <c r="V184" s="9">
        <v>11198000</v>
      </c>
      <c r="W184" s="13">
        <v>1.0195353490000001</v>
      </c>
      <c r="X184" s="10">
        <v>11198000</v>
      </c>
      <c r="Y184" s="13">
        <v>1.0195353490000001</v>
      </c>
      <c r="Z184" s="15">
        <f t="shared" si="2"/>
        <v>183</v>
      </c>
      <c r="AA184" s="5">
        <f t="array" aca="1" ref="AA184" ca="1">MATCH(Y184,LARGE(IF($C$2:$C$288=C184,$Y$2:$Y$288),ROW(INDIRECT("1:"&amp;COUNTIF($C$2:$C$288,C184)))),0)</f>
        <v>29</v>
      </c>
    </row>
    <row r="185" spans="1:27" ht="29" x14ac:dyDescent="0.35">
      <c r="A185" s="3">
        <v>577</v>
      </c>
      <c r="B185" s="5" t="s">
        <v>4</v>
      </c>
      <c r="C185" s="3" t="s">
        <v>23</v>
      </c>
      <c r="D185" s="4" t="s">
        <v>87</v>
      </c>
      <c r="E185" s="4" t="s">
        <v>219</v>
      </c>
      <c r="F185" s="5" t="s">
        <v>8</v>
      </c>
      <c r="G185" s="5" t="s">
        <v>8</v>
      </c>
      <c r="H185" s="21">
        <v>0</v>
      </c>
      <c r="I185" s="21">
        <v>0</v>
      </c>
      <c r="J185" s="22">
        <v>9.0517241380000009</v>
      </c>
      <c r="K185" s="22">
        <v>6.6597249339999998</v>
      </c>
      <c r="L185" s="18">
        <v>0</v>
      </c>
      <c r="M185" s="18">
        <v>0</v>
      </c>
      <c r="N185" s="18">
        <v>0</v>
      </c>
      <c r="O185" s="23">
        <v>0</v>
      </c>
      <c r="P185" s="23">
        <v>0.108153505</v>
      </c>
      <c r="Q185" s="19">
        <v>0.42203819199999998</v>
      </c>
      <c r="R185" s="20">
        <v>0.376960931</v>
      </c>
      <c r="S185" s="20">
        <v>12.57903726</v>
      </c>
      <c r="T185" s="24">
        <v>1.1176066019999999</v>
      </c>
      <c r="U185" s="13">
        <v>0.76393635000000004</v>
      </c>
      <c r="V185" s="9">
        <v>8800000</v>
      </c>
      <c r="W185" s="13">
        <v>0.86810948899999996</v>
      </c>
      <c r="X185" s="10">
        <v>7524800</v>
      </c>
      <c r="Y185" s="13">
        <v>1.01522479</v>
      </c>
      <c r="Z185" s="15">
        <f t="shared" si="2"/>
        <v>184</v>
      </c>
      <c r="AA185" s="5">
        <f t="array" aca="1" ref="AA185" ca="1">MATCH(Y185,LARGE(IF($C$2:$C$288=C185,$Y$2:$Y$288),ROW(INDIRECT("1:"&amp;COUNTIF($C$2:$C$288,C185)))),0)</f>
        <v>18</v>
      </c>
    </row>
    <row r="186" spans="1:27" x14ac:dyDescent="0.35">
      <c r="A186" s="3">
        <v>717</v>
      </c>
      <c r="B186" s="5" t="s">
        <v>4</v>
      </c>
      <c r="C186" s="3" t="s">
        <v>5</v>
      </c>
      <c r="D186" s="4" t="s">
        <v>356</v>
      </c>
      <c r="E186" s="4" t="s">
        <v>401</v>
      </c>
      <c r="F186" s="5" t="s">
        <v>8</v>
      </c>
      <c r="G186" s="5" t="s">
        <v>8</v>
      </c>
      <c r="H186" s="21">
        <v>2.079258303</v>
      </c>
      <c r="I186" s="21">
        <v>2.5973176250000001</v>
      </c>
      <c r="J186" s="22">
        <v>0</v>
      </c>
      <c r="K186" s="22">
        <v>0</v>
      </c>
      <c r="L186" s="18">
        <v>3.9061499E-2</v>
      </c>
      <c r="M186" s="18">
        <v>4.1111840000000004E-3</v>
      </c>
      <c r="N186" s="18">
        <v>1.8038242999999999E-2</v>
      </c>
      <c r="O186" s="23">
        <v>1.4147641000000001E-2</v>
      </c>
      <c r="P186" s="23">
        <v>0.118814956</v>
      </c>
      <c r="Q186" s="19"/>
      <c r="R186" s="20">
        <v>0.23580141900000001</v>
      </c>
      <c r="S186" s="20">
        <v>36.624490219999998</v>
      </c>
      <c r="T186" s="24">
        <v>4.3910149340000002</v>
      </c>
      <c r="U186" s="13">
        <v>2.3098636350000001</v>
      </c>
      <c r="V186" s="9">
        <v>32985000</v>
      </c>
      <c r="W186" s="13">
        <v>0.70027698500000002</v>
      </c>
      <c r="X186" s="10">
        <v>23530392</v>
      </c>
      <c r="Y186" s="13">
        <v>0.98165114899999995</v>
      </c>
      <c r="Z186" s="15">
        <f t="shared" si="2"/>
        <v>185</v>
      </c>
      <c r="AA186" s="5">
        <f t="array" aca="1" ref="AA186" ca="1">MATCH(Y186,LARGE(IF($C$2:$C$288=C186,$Y$2:$Y$288),ROW(INDIRECT("1:"&amp;COUNTIF($C$2:$C$288,C186)))),0)</f>
        <v>23</v>
      </c>
    </row>
    <row r="187" spans="1:27" ht="29" x14ac:dyDescent="0.35">
      <c r="A187" s="3">
        <v>609</v>
      </c>
      <c r="B187" s="5" t="s">
        <v>4</v>
      </c>
      <c r="C187" s="3" t="s">
        <v>20</v>
      </c>
      <c r="D187" s="4" t="s">
        <v>262</v>
      </c>
      <c r="E187" s="4" t="s">
        <v>263</v>
      </c>
      <c r="F187" s="5"/>
      <c r="G187" s="5" t="s">
        <v>8</v>
      </c>
      <c r="H187" s="21">
        <v>1.0738118109999999</v>
      </c>
      <c r="I187" s="21">
        <v>0.78487965299999995</v>
      </c>
      <c r="J187" s="22">
        <v>6.0344827590000003</v>
      </c>
      <c r="K187" s="22">
        <v>6.2866067939999999</v>
      </c>
      <c r="L187" s="18">
        <v>4.8798560000000001E-3</v>
      </c>
      <c r="M187" s="18">
        <v>5.8816459999999999E-3</v>
      </c>
      <c r="N187" s="18">
        <v>0</v>
      </c>
      <c r="O187" s="23">
        <v>0</v>
      </c>
      <c r="P187" s="23">
        <v>1.00840836</v>
      </c>
      <c r="Q187" s="19">
        <v>0.32894736800000002</v>
      </c>
      <c r="R187" s="20">
        <v>8.256875119</v>
      </c>
      <c r="S187" s="20">
        <v>4.3006030190000004</v>
      </c>
      <c r="T187" s="24">
        <v>0</v>
      </c>
      <c r="U187" s="13">
        <v>0.91271207499999996</v>
      </c>
      <c r="V187" s="9">
        <v>9300000</v>
      </c>
      <c r="W187" s="13">
        <v>0.98141083299999998</v>
      </c>
      <c r="X187" s="10">
        <v>9300000</v>
      </c>
      <c r="Y187" s="13">
        <v>0.98141083299999998</v>
      </c>
      <c r="Z187" s="15">
        <f t="shared" si="2"/>
        <v>186</v>
      </c>
      <c r="AA187" s="5">
        <f t="array" aca="1" ref="AA187" ca="1">MATCH(Y187,LARGE(IF($C$2:$C$288=C187,$Y$2:$Y$288),ROW(INDIRECT("1:"&amp;COUNTIF($C$2:$C$288,C187)))),0)</f>
        <v>18</v>
      </c>
    </row>
    <row r="188" spans="1:27" x14ac:dyDescent="0.35">
      <c r="A188" s="3">
        <v>458</v>
      </c>
      <c r="B188" s="5" t="s">
        <v>46</v>
      </c>
      <c r="C188" s="3" t="s">
        <v>47</v>
      </c>
      <c r="D188" s="4" t="s">
        <v>48</v>
      </c>
      <c r="E188" s="4" t="s">
        <v>50</v>
      </c>
      <c r="F188" s="5" t="s">
        <v>8</v>
      </c>
      <c r="G188" s="5" t="s">
        <v>8</v>
      </c>
      <c r="H188" s="21">
        <v>9.3148390000000001E-3</v>
      </c>
      <c r="I188" s="21">
        <v>5.4969946999999998E-2</v>
      </c>
      <c r="J188" s="22">
        <v>0</v>
      </c>
      <c r="K188" s="22">
        <v>0</v>
      </c>
      <c r="L188" s="18">
        <v>1.4596780000000001E-3</v>
      </c>
      <c r="M188" s="18">
        <v>3.1364359999999998E-3</v>
      </c>
      <c r="N188" s="18">
        <v>1.7625222999999999E-2</v>
      </c>
      <c r="O188" s="23">
        <v>1.1404556E-2</v>
      </c>
      <c r="P188" s="23">
        <v>0.12791920700000001</v>
      </c>
      <c r="Q188" s="19">
        <v>0.47975563900000001</v>
      </c>
      <c r="R188" s="20">
        <v>0.30542480999999999</v>
      </c>
      <c r="S188" s="20">
        <v>3.2068040020000002</v>
      </c>
      <c r="T188" s="24"/>
      <c r="U188" s="13">
        <v>0.26061936800000002</v>
      </c>
      <c r="V188" s="9">
        <v>3174933</v>
      </c>
      <c r="W188" s="13">
        <v>0.82086572599999996</v>
      </c>
      <c r="X188" s="10">
        <v>2674933</v>
      </c>
      <c r="Y188" s="13">
        <v>0.974302416</v>
      </c>
      <c r="Z188" s="15">
        <f t="shared" si="2"/>
        <v>187</v>
      </c>
      <c r="AA188" s="5">
        <f t="array" aca="1" ref="AA188" ca="1">MATCH(Y188,LARGE(IF($C$2:$C$288=C188,$Y$2:$Y$288),ROW(INDIRECT("1:"&amp;COUNTIF($C$2:$C$288,C188)))),0)</f>
        <v>18</v>
      </c>
    </row>
    <row r="189" spans="1:27" ht="29" x14ac:dyDescent="0.35">
      <c r="A189" s="3">
        <v>555</v>
      </c>
      <c r="B189" s="5" t="s">
        <v>27</v>
      </c>
      <c r="C189" s="3" t="s">
        <v>76</v>
      </c>
      <c r="D189" s="4" t="s">
        <v>190</v>
      </c>
      <c r="E189" s="4" t="s">
        <v>191</v>
      </c>
      <c r="F189" s="5"/>
      <c r="G189" s="5" t="s">
        <v>8</v>
      </c>
      <c r="H189" s="21">
        <v>1.5502134000000001E-2</v>
      </c>
      <c r="I189" s="21">
        <v>1.342155E-3</v>
      </c>
      <c r="J189" s="22">
        <v>0</v>
      </c>
      <c r="K189" s="22">
        <v>0</v>
      </c>
      <c r="L189" s="18">
        <v>0</v>
      </c>
      <c r="M189" s="18">
        <v>0</v>
      </c>
      <c r="N189" s="18">
        <v>8.7997839999999997E-3</v>
      </c>
      <c r="O189" s="23">
        <v>6.901791E-3</v>
      </c>
      <c r="P189" s="23">
        <v>6.5151879999999995E-2</v>
      </c>
      <c r="Q189" s="19"/>
      <c r="R189" s="20">
        <v>0</v>
      </c>
      <c r="S189" s="20">
        <v>2.400920213</v>
      </c>
      <c r="T189" s="24"/>
      <c r="U189" s="13">
        <v>0.17277330599999999</v>
      </c>
      <c r="V189" s="9">
        <v>1800000</v>
      </c>
      <c r="W189" s="13">
        <v>0.959851703</v>
      </c>
      <c r="X189" s="10">
        <v>1800000</v>
      </c>
      <c r="Y189" s="13">
        <v>0.959851703</v>
      </c>
      <c r="Z189" s="15">
        <f t="shared" si="2"/>
        <v>188</v>
      </c>
      <c r="AA189" s="5">
        <f t="array" aca="1" ref="AA189" ca="1">MATCH(Y189,LARGE(IF($C$2:$C$288=C189,$Y$2:$Y$288),ROW(INDIRECT("1:"&amp;COUNTIF($C$2:$C$288,C189)))),0)</f>
        <v>19</v>
      </c>
    </row>
    <row r="190" spans="1:27" x14ac:dyDescent="0.35">
      <c r="A190" s="3">
        <v>537</v>
      </c>
      <c r="B190" s="5" t="s">
        <v>27</v>
      </c>
      <c r="C190" s="3" t="s">
        <v>58</v>
      </c>
      <c r="D190" s="4" t="s">
        <v>142</v>
      </c>
      <c r="E190" s="4" t="s">
        <v>165</v>
      </c>
      <c r="F190" s="5" t="s">
        <v>8</v>
      </c>
      <c r="G190" s="5"/>
      <c r="H190" s="21">
        <v>0</v>
      </c>
      <c r="I190" s="21">
        <v>4.7726022E-2</v>
      </c>
      <c r="J190" s="22">
        <v>9.0517241380000009</v>
      </c>
      <c r="K190" s="22">
        <v>3.588008157</v>
      </c>
      <c r="L190" s="18">
        <v>0</v>
      </c>
      <c r="M190" s="18">
        <v>0</v>
      </c>
      <c r="N190" s="18">
        <v>0</v>
      </c>
      <c r="O190" s="23">
        <v>0</v>
      </c>
      <c r="P190" s="23">
        <v>0.32409016600000001</v>
      </c>
      <c r="Q190" s="19">
        <v>0.85996240599999996</v>
      </c>
      <c r="R190" s="20">
        <v>0.22111164799999999</v>
      </c>
      <c r="S190" s="20">
        <v>2.2377914880000001</v>
      </c>
      <c r="T190" s="24"/>
      <c r="U190" s="13">
        <v>2.2672659780000002</v>
      </c>
      <c r="V190" s="9">
        <v>23733062</v>
      </c>
      <c r="W190" s="13">
        <v>0.95531962100000001</v>
      </c>
      <c r="X190" s="10">
        <v>23733062</v>
      </c>
      <c r="Y190" s="13">
        <v>0.95531962100000001</v>
      </c>
      <c r="Z190" s="15">
        <f t="shared" si="2"/>
        <v>189</v>
      </c>
      <c r="AA190" s="5">
        <f t="array" aca="1" ref="AA190" ca="1">MATCH(Y190,LARGE(IF($C$2:$C$288=C190,$Y$2:$Y$288),ROW(INDIRECT("1:"&amp;COUNTIF($C$2:$C$288,C190)))),0)</f>
        <v>30</v>
      </c>
    </row>
    <row r="191" spans="1:27" ht="29" x14ac:dyDescent="0.35">
      <c r="A191" s="3">
        <v>659</v>
      </c>
      <c r="B191" s="5" t="s">
        <v>46</v>
      </c>
      <c r="C191" s="3" t="s">
        <v>84</v>
      </c>
      <c r="D191" s="4" t="s">
        <v>326</v>
      </c>
      <c r="E191" s="4" t="s">
        <v>327</v>
      </c>
      <c r="F191" s="5"/>
      <c r="G191" s="5" t="s">
        <v>8</v>
      </c>
      <c r="H191" s="21">
        <v>0.33846639499999998</v>
      </c>
      <c r="I191" s="21">
        <v>0.61979236800000004</v>
      </c>
      <c r="J191" s="22">
        <v>0</v>
      </c>
      <c r="K191" s="22">
        <v>0</v>
      </c>
      <c r="L191" s="18">
        <v>0.14208711600000001</v>
      </c>
      <c r="M191" s="18">
        <v>0.148672366</v>
      </c>
      <c r="N191" s="18">
        <v>8.1139090999999997E-2</v>
      </c>
      <c r="O191" s="23">
        <v>7.1593315000000005E-2</v>
      </c>
      <c r="P191" s="23">
        <v>0.146236489</v>
      </c>
      <c r="Q191" s="19">
        <v>1.3877632000000001E-2</v>
      </c>
      <c r="R191" s="20">
        <v>0.34077206999999998</v>
      </c>
      <c r="S191" s="20">
        <v>8.6012060370000007</v>
      </c>
      <c r="T191" s="24"/>
      <c r="U191" s="13">
        <v>0.56474508800000001</v>
      </c>
      <c r="V191" s="9">
        <v>7726173</v>
      </c>
      <c r="W191" s="13">
        <v>0.73095061100000003</v>
      </c>
      <c r="X191" s="10">
        <v>6020949</v>
      </c>
      <c r="Y191" s="13">
        <v>0.93796690100000002</v>
      </c>
      <c r="Z191" s="15">
        <f t="shared" si="2"/>
        <v>190</v>
      </c>
      <c r="AA191" s="5">
        <f t="array" aca="1" ref="AA191" ca="1">MATCH(Y191,LARGE(IF($C$2:$C$288=C191,$Y$2:$Y$288),ROW(INDIRECT("1:"&amp;COUNTIF($C$2:$C$288,C191)))),0)</f>
        <v>11</v>
      </c>
    </row>
    <row r="192" spans="1:27" x14ac:dyDescent="0.35">
      <c r="A192" s="3">
        <v>546</v>
      </c>
      <c r="B192" s="5" t="s">
        <v>27</v>
      </c>
      <c r="C192" s="3" t="s">
        <v>47</v>
      </c>
      <c r="D192" s="4" t="s">
        <v>176</v>
      </c>
      <c r="E192" s="4" t="s">
        <v>177</v>
      </c>
      <c r="F192" s="5"/>
      <c r="G192" s="5" t="s">
        <v>8</v>
      </c>
      <c r="H192" s="21">
        <v>4.0921270000000001E-3</v>
      </c>
      <c r="I192" s="21">
        <v>3.4415899999999999E-9</v>
      </c>
      <c r="J192" s="22">
        <v>0</v>
      </c>
      <c r="K192" s="22">
        <v>0</v>
      </c>
      <c r="L192" s="18">
        <v>7.9779000000000004E-4</v>
      </c>
      <c r="M192" s="18">
        <v>6.4983200000000004E-4</v>
      </c>
      <c r="N192" s="18">
        <v>2.3228950000000002E-3</v>
      </c>
      <c r="O192" s="23">
        <v>1.8218780000000001E-3</v>
      </c>
      <c r="P192" s="23">
        <v>12.878872189999999</v>
      </c>
      <c r="Q192" s="19"/>
      <c r="R192" s="20">
        <v>5.2179288999999997E-2</v>
      </c>
      <c r="S192" s="20">
        <v>5.8559029589999998</v>
      </c>
      <c r="T192" s="24"/>
      <c r="U192" s="13">
        <v>1.0579660500000001</v>
      </c>
      <c r="V192" s="9">
        <v>14072585</v>
      </c>
      <c r="W192" s="13">
        <v>0.75179226099999996</v>
      </c>
      <c r="X192" s="10">
        <v>11470221</v>
      </c>
      <c r="Y192" s="13">
        <v>0.92235890700000001</v>
      </c>
      <c r="Z192" s="15">
        <f t="shared" si="2"/>
        <v>191</v>
      </c>
      <c r="AA192" s="5">
        <f t="array" aca="1" ref="AA192" ca="1">MATCH(Y192,LARGE(IF($C$2:$C$288=C192,$Y$2:$Y$288),ROW(INDIRECT("1:"&amp;COUNTIF($C$2:$C$288,C192)))),0)</f>
        <v>19</v>
      </c>
    </row>
    <row r="193" spans="1:27" x14ac:dyDescent="0.35">
      <c r="A193" s="3">
        <v>464</v>
      </c>
      <c r="B193" s="5" t="s">
        <v>46</v>
      </c>
      <c r="C193" s="3" t="s">
        <v>15</v>
      </c>
      <c r="D193" s="4" t="s">
        <v>61</v>
      </c>
      <c r="E193" s="4" t="s">
        <v>62</v>
      </c>
      <c r="F193" s="5" t="s">
        <v>8</v>
      </c>
      <c r="G193" s="5"/>
      <c r="H193" s="21">
        <v>1.5345341130000001</v>
      </c>
      <c r="I193" s="21">
        <v>1.616143009</v>
      </c>
      <c r="J193" s="22">
        <v>5.8189655169999996</v>
      </c>
      <c r="K193" s="22">
        <v>1.3015749E-2</v>
      </c>
      <c r="L193" s="18">
        <v>1.2133526960000001</v>
      </c>
      <c r="M193" s="18">
        <v>1.8888107620000001</v>
      </c>
      <c r="N193" s="18">
        <v>0.14938163400000001</v>
      </c>
      <c r="O193" s="23">
        <v>9.6658703999999998E-2</v>
      </c>
      <c r="P193" s="23">
        <v>1.7538274999999999E-2</v>
      </c>
      <c r="Q193" s="19">
        <v>1.405033132</v>
      </c>
      <c r="R193" s="20">
        <v>0.36150606899999999</v>
      </c>
      <c r="S193" s="20">
        <v>0.15336888700000001</v>
      </c>
      <c r="T193" s="24"/>
      <c r="U193" s="13">
        <v>1.491419533</v>
      </c>
      <c r="V193" s="9">
        <v>17224517</v>
      </c>
      <c r="W193" s="13">
        <v>0.865870162</v>
      </c>
      <c r="X193" s="10">
        <v>17024517</v>
      </c>
      <c r="Y193" s="13">
        <v>0.87604219999999999</v>
      </c>
      <c r="Z193" s="15">
        <f t="shared" si="2"/>
        <v>192</v>
      </c>
      <c r="AA193" s="5">
        <f t="array" aca="1" ref="AA193" ca="1">MATCH(Y193,LARGE(IF($C$2:$C$288=C193,$Y$2:$Y$288),ROW(INDIRECT("1:"&amp;COUNTIF($C$2:$C$288,C193)))),0)</f>
        <v>30</v>
      </c>
    </row>
    <row r="194" spans="1:27" x14ac:dyDescent="0.35">
      <c r="A194" s="3">
        <v>457</v>
      </c>
      <c r="B194" s="5" t="s">
        <v>46</v>
      </c>
      <c r="C194" s="3" t="s">
        <v>47</v>
      </c>
      <c r="D194" s="4" t="s">
        <v>48</v>
      </c>
      <c r="E194" s="4" t="s">
        <v>49</v>
      </c>
      <c r="F194" s="5" t="s">
        <v>8</v>
      </c>
      <c r="G194" s="5" t="s">
        <v>8</v>
      </c>
      <c r="H194" s="21">
        <v>7.1425547000000006E-2</v>
      </c>
      <c r="I194" s="21">
        <v>0</v>
      </c>
      <c r="J194" s="22">
        <v>0</v>
      </c>
      <c r="K194" s="22">
        <v>0</v>
      </c>
      <c r="L194" s="18">
        <v>0</v>
      </c>
      <c r="M194" s="18">
        <v>0</v>
      </c>
      <c r="N194" s="18">
        <v>0.13514899999999999</v>
      </c>
      <c r="O194" s="23">
        <v>5.5649588E-2</v>
      </c>
      <c r="P194" s="23">
        <v>76.412937389999996</v>
      </c>
      <c r="Q194" s="19">
        <v>0.55667950499999996</v>
      </c>
      <c r="R194" s="20">
        <v>2.092068136</v>
      </c>
      <c r="S194" s="20">
        <v>1.965910279</v>
      </c>
      <c r="T194" s="24"/>
      <c r="U194" s="13">
        <v>4.1219445620000004</v>
      </c>
      <c r="V194" s="9">
        <v>51594574</v>
      </c>
      <c r="W194" s="13">
        <v>0.79891047500000001</v>
      </c>
      <c r="X194" s="10">
        <v>48100526</v>
      </c>
      <c r="Y194" s="13">
        <v>0.85694376000000005</v>
      </c>
      <c r="Z194" s="15">
        <f t="shared" ref="Z194:Z257" si="3">_xlfn.RANK.EQ(Y194,Y:Y)</f>
        <v>193</v>
      </c>
      <c r="AA194" s="5">
        <f t="array" aca="1" ref="AA194" ca="1">MATCH(Y194,LARGE(IF($C$2:$C$288=C194,$Y$2:$Y$288),ROW(INDIRECT("1:"&amp;COUNTIF($C$2:$C$288,C194)))),0)</f>
        <v>20</v>
      </c>
    </row>
    <row r="195" spans="1:27" x14ac:dyDescent="0.35">
      <c r="A195" s="3">
        <v>551</v>
      </c>
      <c r="B195" s="5" t="s">
        <v>4</v>
      </c>
      <c r="C195" s="3" t="s">
        <v>5</v>
      </c>
      <c r="D195" s="4" t="s">
        <v>6</v>
      </c>
      <c r="E195" s="4" t="s">
        <v>184</v>
      </c>
      <c r="F195" s="5"/>
      <c r="G195" s="5" t="s">
        <v>8</v>
      </c>
      <c r="H195" s="21">
        <v>4.8559064909999998</v>
      </c>
      <c r="I195" s="21">
        <v>5.9314164280000004</v>
      </c>
      <c r="J195" s="22">
        <v>0</v>
      </c>
      <c r="K195" s="22">
        <v>0</v>
      </c>
      <c r="L195" s="18">
        <v>4.4495026E-2</v>
      </c>
      <c r="M195" s="18">
        <v>1.5728596000000001E-2</v>
      </c>
      <c r="N195" s="18">
        <v>0.16331373099999999</v>
      </c>
      <c r="O195" s="23">
        <v>0.12808920100000001</v>
      </c>
      <c r="P195" s="23">
        <v>1.250875349</v>
      </c>
      <c r="Q195" s="19"/>
      <c r="R195" s="20">
        <v>0</v>
      </c>
      <c r="S195" s="20">
        <v>3.6808532889999999</v>
      </c>
      <c r="T195" s="24">
        <v>11.752259779999999</v>
      </c>
      <c r="U195" s="13">
        <v>4.8927321939999997</v>
      </c>
      <c r="V195" s="9">
        <v>62169504</v>
      </c>
      <c r="W195" s="13">
        <v>0.78699874999999997</v>
      </c>
      <c r="X195" s="10">
        <v>57169504</v>
      </c>
      <c r="Y195" s="13">
        <v>0.85582904400000004</v>
      </c>
      <c r="Z195" s="15">
        <f t="shared" si="3"/>
        <v>194</v>
      </c>
      <c r="AA195" s="5">
        <f t="array" aca="1" ref="AA195" ca="1">MATCH(Y195,LARGE(IF($C$2:$C$288=C195,$Y$2:$Y$288),ROW(INDIRECT("1:"&amp;COUNTIF($C$2:$C$288,C195)))),0)</f>
        <v>24</v>
      </c>
    </row>
    <row r="196" spans="1:27" ht="43.5" x14ac:dyDescent="0.35">
      <c r="A196" s="3">
        <v>640</v>
      </c>
      <c r="B196" s="5" t="s">
        <v>14</v>
      </c>
      <c r="C196" s="3" t="s">
        <v>28</v>
      </c>
      <c r="D196" s="4" t="s">
        <v>148</v>
      </c>
      <c r="E196" s="4" t="s">
        <v>302</v>
      </c>
      <c r="F196" s="5" t="s">
        <v>8</v>
      </c>
      <c r="G196" s="5"/>
      <c r="H196" s="21">
        <v>2.123961049</v>
      </c>
      <c r="I196" s="21">
        <v>0.47321339600000001</v>
      </c>
      <c r="J196" s="22">
        <v>6.0344827590000003</v>
      </c>
      <c r="K196" s="22">
        <v>0.485921298</v>
      </c>
      <c r="L196" s="18">
        <v>0.176996081</v>
      </c>
      <c r="M196" s="18">
        <v>7.195899E-2</v>
      </c>
      <c r="N196" s="18">
        <v>0</v>
      </c>
      <c r="O196" s="23">
        <v>0.47920331100000002</v>
      </c>
      <c r="P196" s="23">
        <v>2.2326233630000001</v>
      </c>
      <c r="Q196" s="19"/>
      <c r="R196" s="20">
        <v>67.058036830000006</v>
      </c>
      <c r="S196" s="20">
        <v>2.9628080450000001</v>
      </c>
      <c r="T196" s="24">
        <v>0.24287679300000001</v>
      </c>
      <c r="U196" s="13">
        <v>3.8376886589999999</v>
      </c>
      <c r="V196" s="9">
        <v>47744589</v>
      </c>
      <c r="W196" s="13">
        <v>0.80379551699999996</v>
      </c>
      <c r="X196" s="10">
        <v>47744589</v>
      </c>
      <c r="Y196" s="13">
        <v>0.80379551699999996</v>
      </c>
      <c r="Z196" s="15">
        <f t="shared" si="3"/>
        <v>195</v>
      </c>
      <c r="AA196" s="5">
        <f t="array" aca="1" ref="AA196" ca="1">MATCH(Y196,LARGE(IF($C$2:$C$288=C196,$Y$2:$Y$288),ROW(INDIRECT("1:"&amp;COUNTIF($C$2:$C$288,C196)))),0)</f>
        <v>25</v>
      </c>
    </row>
    <row r="197" spans="1:27" ht="29" x14ac:dyDescent="0.35">
      <c r="A197" s="3">
        <v>592</v>
      </c>
      <c r="B197" s="5" t="s">
        <v>4</v>
      </c>
      <c r="C197" s="3" t="s">
        <v>23</v>
      </c>
      <c r="D197" s="4" t="s">
        <v>24</v>
      </c>
      <c r="E197" s="4" t="s">
        <v>239</v>
      </c>
      <c r="F197" s="5" t="s">
        <v>8</v>
      </c>
      <c r="G197" s="5"/>
      <c r="H197" s="21">
        <v>5.5122267000000003E-2</v>
      </c>
      <c r="I197" s="21">
        <v>0.91170734099999995</v>
      </c>
      <c r="J197" s="22">
        <v>0.64655172400000005</v>
      </c>
      <c r="K197" s="22">
        <v>0</v>
      </c>
      <c r="L197" s="18">
        <v>1.9071504560000001</v>
      </c>
      <c r="M197" s="18">
        <v>2.2878608919999999</v>
      </c>
      <c r="N197" s="18">
        <v>0.104300486</v>
      </c>
      <c r="O197" s="23">
        <v>9.8165163E-2</v>
      </c>
      <c r="P197" s="23">
        <v>0.36199814000000002</v>
      </c>
      <c r="Q197" s="19">
        <v>0.12692118999999999</v>
      </c>
      <c r="R197" s="20">
        <v>0</v>
      </c>
      <c r="S197" s="20">
        <v>0</v>
      </c>
      <c r="T197" s="24">
        <v>2.3731577910000001</v>
      </c>
      <c r="U197" s="13">
        <v>0.99471998900000003</v>
      </c>
      <c r="V197" s="9">
        <v>44046100</v>
      </c>
      <c r="W197" s="13">
        <v>0.22583611000000001</v>
      </c>
      <c r="X197" s="10">
        <v>12631100</v>
      </c>
      <c r="Y197" s="13">
        <v>0.787516518</v>
      </c>
      <c r="Z197" s="15">
        <f t="shared" si="3"/>
        <v>196</v>
      </c>
      <c r="AA197" s="5">
        <f t="array" aca="1" ref="AA197" ca="1">MATCH(Y197,LARGE(IF($C$2:$C$288=C197,$Y$2:$Y$288),ROW(INDIRECT("1:"&amp;COUNTIF($C$2:$C$288,C197)))),0)</f>
        <v>19</v>
      </c>
    </row>
    <row r="198" spans="1:27" x14ac:dyDescent="0.35">
      <c r="A198" s="3">
        <v>429</v>
      </c>
      <c r="B198" s="5" t="s">
        <v>4</v>
      </c>
      <c r="C198" s="3" t="s">
        <v>5</v>
      </c>
      <c r="D198" s="4" t="s">
        <v>6</v>
      </c>
      <c r="E198" s="4" t="s">
        <v>9</v>
      </c>
      <c r="F198" s="5" t="s">
        <v>8</v>
      </c>
      <c r="G198" s="5" t="s">
        <v>8</v>
      </c>
      <c r="H198" s="21">
        <v>2.2389535270000001</v>
      </c>
      <c r="I198" s="21">
        <v>11.61738811</v>
      </c>
      <c r="J198" s="22">
        <v>9.6982758619999991</v>
      </c>
      <c r="K198" s="22">
        <v>0.29936222800000001</v>
      </c>
      <c r="L198" s="18">
        <v>2.5114422429999999</v>
      </c>
      <c r="M198" s="18">
        <v>0.92136285500000004</v>
      </c>
      <c r="N198" s="18">
        <v>0.310923373</v>
      </c>
      <c r="O198" s="23">
        <v>0.16460649099999999</v>
      </c>
      <c r="P198" s="23">
        <v>5.7999932999999997E-2</v>
      </c>
      <c r="Q198" s="19">
        <v>0.62252913499999996</v>
      </c>
      <c r="R198" s="20">
        <v>1.3640063899999999</v>
      </c>
      <c r="S198" s="20">
        <v>53.781588759999998</v>
      </c>
      <c r="T198" s="24">
        <v>3.4797602670000001</v>
      </c>
      <c r="U198" s="13">
        <v>4.9078304109999999</v>
      </c>
      <c r="V198" s="9">
        <v>118000000</v>
      </c>
      <c r="W198" s="13">
        <v>0.41591783100000002</v>
      </c>
      <c r="X198" s="10">
        <v>62329678</v>
      </c>
      <c r="Y198" s="13">
        <v>0.78739864699999995</v>
      </c>
      <c r="Z198" s="15">
        <f t="shared" si="3"/>
        <v>197</v>
      </c>
      <c r="AA198" s="5">
        <f t="array" aca="1" ref="AA198" ca="1">MATCH(Y198,LARGE(IF($C$2:$C$288=C198,$Y$2:$Y$288),ROW(INDIRECT("1:"&amp;COUNTIF($C$2:$C$288,C198)))),0)</f>
        <v>25</v>
      </c>
    </row>
    <row r="199" spans="1:27" x14ac:dyDescent="0.35">
      <c r="A199" s="3">
        <v>523</v>
      </c>
      <c r="B199" s="5" t="s">
        <v>46</v>
      </c>
      <c r="C199" s="3" t="s">
        <v>58</v>
      </c>
      <c r="D199" s="4" t="s">
        <v>145</v>
      </c>
      <c r="E199" s="4" t="s">
        <v>146</v>
      </c>
      <c r="F199" s="5" t="s">
        <v>8</v>
      </c>
      <c r="G199" s="5" t="s">
        <v>8</v>
      </c>
      <c r="H199" s="21">
        <v>0</v>
      </c>
      <c r="I199" s="21">
        <v>2.8971900000000001E-8</v>
      </c>
      <c r="J199" s="22">
        <v>1.2931034480000001</v>
      </c>
      <c r="K199" s="22">
        <v>2.3732049110000002</v>
      </c>
      <c r="L199" s="18">
        <v>7.3839600000000002E-3</v>
      </c>
      <c r="M199" s="18">
        <v>6.8630260000000004E-3</v>
      </c>
      <c r="N199" s="18">
        <v>0</v>
      </c>
      <c r="O199" s="23">
        <v>0</v>
      </c>
      <c r="P199" s="23">
        <v>1.304059453</v>
      </c>
      <c r="Q199" s="19"/>
      <c r="R199" s="20">
        <v>0.22723238600000001</v>
      </c>
      <c r="S199" s="20">
        <v>0</v>
      </c>
      <c r="T199" s="24"/>
      <c r="U199" s="13">
        <v>0.53630388399999995</v>
      </c>
      <c r="V199" s="9">
        <v>9526743</v>
      </c>
      <c r="W199" s="13">
        <v>0.56294568300000003</v>
      </c>
      <c r="X199" s="10">
        <v>6872224</v>
      </c>
      <c r="Y199" s="13">
        <v>0.78039348600000003</v>
      </c>
      <c r="Z199" s="15">
        <f t="shared" si="3"/>
        <v>198</v>
      </c>
      <c r="AA199" s="5">
        <f t="array" aca="1" ref="AA199" ca="1">MATCH(Y199,LARGE(IF($C$2:$C$288=C199,$Y$2:$Y$288),ROW(INDIRECT("1:"&amp;COUNTIF($C$2:$C$288,C199)))),0)</f>
        <v>31</v>
      </c>
    </row>
    <row r="200" spans="1:27" x14ac:dyDescent="0.35">
      <c r="A200" s="3">
        <v>542</v>
      </c>
      <c r="B200" s="5" t="s">
        <v>14</v>
      </c>
      <c r="C200" s="3" t="s">
        <v>15</v>
      </c>
      <c r="D200" s="4" t="s">
        <v>55</v>
      </c>
      <c r="E200" s="4" t="s">
        <v>171</v>
      </c>
      <c r="F200" s="5" t="s">
        <v>8</v>
      </c>
      <c r="G200" s="5"/>
      <c r="H200" s="21">
        <v>5.5745101689999998</v>
      </c>
      <c r="I200" s="21">
        <v>4.3541557480000002</v>
      </c>
      <c r="J200" s="22">
        <v>4.7413793100000001</v>
      </c>
      <c r="K200" s="22">
        <v>0.104125992</v>
      </c>
      <c r="L200" s="18">
        <v>7.8017297999999999E-2</v>
      </c>
      <c r="M200" s="18">
        <v>9.0034939999999994E-2</v>
      </c>
      <c r="N200" s="18">
        <v>0</v>
      </c>
      <c r="O200" s="23">
        <v>0</v>
      </c>
      <c r="P200" s="23">
        <v>1.2776478000000001E-2</v>
      </c>
      <c r="Q200" s="19">
        <v>25.784075040000001</v>
      </c>
      <c r="R200" s="20">
        <v>32.318260000000002</v>
      </c>
      <c r="S200" s="20">
        <v>8.156436265</v>
      </c>
      <c r="T200" s="24">
        <v>0</v>
      </c>
      <c r="U200" s="13">
        <v>5.9591204949999996</v>
      </c>
      <c r="V200" s="9">
        <v>79000000</v>
      </c>
      <c r="W200" s="13">
        <v>0.75431904999999999</v>
      </c>
      <c r="X200" s="10">
        <v>77250002</v>
      </c>
      <c r="Y200" s="13">
        <v>0.77140716399999998</v>
      </c>
      <c r="Z200" s="15">
        <f t="shared" si="3"/>
        <v>199</v>
      </c>
      <c r="AA200" s="5">
        <f t="array" aca="1" ref="AA200" ca="1">MATCH(Y200,LARGE(IF($C$2:$C$288=C200,$Y$2:$Y$288),ROW(INDIRECT("1:"&amp;COUNTIF($C$2:$C$288,C200)))),0)</f>
        <v>31</v>
      </c>
    </row>
    <row r="201" spans="1:27" x14ac:dyDescent="0.35">
      <c r="A201" s="3">
        <v>596</v>
      </c>
      <c r="B201" s="5" t="s">
        <v>27</v>
      </c>
      <c r="C201" s="3" t="s">
        <v>47</v>
      </c>
      <c r="D201" s="4" t="s">
        <v>194</v>
      </c>
      <c r="E201" s="4" t="s">
        <v>242</v>
      </c>
      <c r="F201" s="5" t="s">
        <v>8</v>
      </c>
      <c r="G201" s="5" t="s">
        <v>8</v>
      </c>
      <c r="H201" s="21">
        <v>3.8705814999999998E-2</v>
      </c>
      <c r="I201" s="21">
        <v>2.2105779999999999E-3</v>
      </c>
      <c r="J201" s="22">
        <v>1.724137931</v>
      </c>
      <c r="K201" s="22">
        <v>0.78962210899999996</v>
      </c>
      <c r="L201" s="18">
        <v>9.1557070000000008E-3</v>
      </c>
      <c r="M201" s="18">
        <v>8.7594749999999992E-3</v>
      </c>
      <c r="N201" s="18">
        <v>4.3942699000000002E-2</v>
      </c>
      <c r="O201" s="23">
        <v>3.4464861999999999E-2</v>
      </c>
      <c r="P201" s="23">
        <v>26.411408529999999</v>
      </c>
      <c r="Q201" s="19">
        <v>0.188481434</v>
      </c>
      <c r="R201" s="20">
        <v>1.661321222</v>
      </c>
      <c r="S201" s="20">
        <v>5.7053225980000004</v>
      </c>
      <c r="T201" s="24"/>
      <c r="U201" s="13">
        <v>2.2590547430000001</v>
      </c>
      <c r="V201" s="9">
        <v>30636766</v>
      </c>
      <c r="W201" s="13">
        <v>0.73736723500000001</v>
      </c>
      <c r="X201" s="10">
        <v>30636766</v>
      </c>
      <c r="Y201" s="13">
        <v>0.73736723500000001</v>
      </c>
      <c r="Z201" s="15">
        <f t="shared" si="3"/>
        <v>200</v>
      </c>
      <c r="AA201" s="5">
        <f t="array" aca="1" ref="AA201" ca="1">MATCH(Y201,LARGE(IF($C$2:$C$288=C201,$Y$2:$Y$288),ROW(INDIRECT("1:"&amp;COUNTIF($C$2:$C$288,C201)))),0)</f>
        <v>21</v>
      </c>
    </row>
    <row r="202" spans="1:27" ht="29" x14ac:dyDescent="0.35">
      <c r="A202" s="3">
        <v>564</v>
      </c>
      <c r="B202" s="5" t="s">
        <v>27</v>
      </c>
      <c r="C202" s="3" t="s">
        <v>20</v>
      </c>
      <c r="D202" s="4" t="s">
        <v>204</v>
      </c>
      <c r="E202" s="4" t="s">
        <v>205</v>
      </c>
      <c r="F202" s="5"/>
      <c r="G202" s="5" t="s">
        <v>8</v>
      </c>
      <c r="H202" s="21">
        <v>0</v>
      </c>
      <c r="I202" s="21">
        <v>0</v>
      </c>
      <c r="J202" s="22">
        <v>0</v>
      </c>
      <c r="K202" s="22">
        <v>0</v>
      </c>
      <c r="L202" s="18">
        <v>0</v>
      </c>
      <c r="M202" s="18">
        <v>0</v>
      </c>
      <c r="N202" s="18">
        <v>0</v>
      </c>
      <c r="O202" s="23">
        <v>0</v>
      </c>
      <c r="P202" s="23">
        <v>0.91084408400000005</v>
      </c>
      <c r="Q202" s="19"/>
      <c r="R202" s="20">
        <v>0</v>
      </c>
      <c r="S202" s="20">
        <v>2.690926836</v>
      </c>
      <c r="T202" s="24"/>
      <c r="U202" s="13">
        <v>0.23390708299999999</v>
      </c>
      <c r="V202" s="9">
        <v>3873970</v>
      </c>
      <c r="W202" s="13">
        <v>0.60379167300000003</v>
      </c>
      <c r="X202" s="10">
        <v>3198323</v>
      </c>
      <c r="Y202" s="13">
        <v>0.73134290300000004</v>
      </c>
      <c r="Z202" s="15">
        <f t="shared" si="3"/>
        <v>201</v>
      </c>
      <c r="AA202" s="5">
        <f t="array" aca="1" ref="AA202" ca="1">MATCH(Y202,LARGE(IF($C$2:$C$288=C202,$Y$2:$Y$288),ROW(INDIRECT("1:"&amp;COUNTIF($C$2:$C$288,C202)))),0)</f>
        <v>19</v>
      </c>
    </row>
    <row r="203" spans="1:27" x14ac:dyDescent="0.35">
      <c r="A203" s="3">
        <v>595</v>
      </c>
      <c r="B203" s="5" t="s">
        <v>46</v>
      </c>
      <c r="C203" s="3" t="s">
        <v>58</v>
      </c>
      <c r="D203" s="4" t="s">
        <v>58</v>
      </c>
      <c r="E203" s="4" t="s">
        <v>241</v>
      </c>
      <c r="F203" s="5" t="s">
        <v>8</v>
      </c>
      <c r="G203" s="5" t="s">
        <v>8</v>
      </c>
      <c r="H203" s="21">
        <v>5.2283300959999996</v>
      </c>
      <c r="I203" s="21">
        <v>2.0952283270000001</v>
      </c>
      <c r="J203" s="22">
        <v>0</v>
      </c>
      <c r="K203" s="22">
        <v>0</v>
      </c>
      <c r="L203" s="18">
        <v>0.240549979</v>
      </c>
      <c r="M203" s="18">
        <v>0.28017722099999998</v>
      </c>
      <c r="N203" s="18">
        <v>9.5194984999999996E-2</v>
      </c>
      <c r="O203" s="23">
        <v>6.1596755000000003E-2</v>
      </c>
      <c r="P203" s="23">
        <v>1.8892504729999999</v>
      </c>
      <c r="Q203" s="19">
        <v>3.136390977</v>
      </c>
      <c r="R203" s="20">
        <v>0.641453308</v>
      </c>
      <c r="S203" s="20">
        <v>5.1671372299999998</v>
      </c>
      <c r="T203" s="24"/>
      <c r="U203" s="13">
        <v>1.462548524</v>
      </c>
      <c r="V203" s="9">
        <v>36284739</v>
      </c>
      <c r="W203" s="13">
        <v>0.40307538799999998</v>
      </c>
      <c r="X203" s="10">
        <v>20017655</v>
      </c>
      <c r="Y203" s="13">
        <v>0.73062929899999995</v>
      </c>
      <c r="Z203" s="15">
        <f t="shared" si="3"/>
        <v>202</v>
      </c>
      <c r="AA203" s="5">
        <f t="array" aca="1" ref="AA203" ca="1">MATCH(Y203,LARGE(IF($C$2:$C$288=C203,$Y$2:$Y$288),ROW(INDIRECT("1:"&amp;COUNTIF($C$2:$C$288,C203)))),0)</f>
        <v>32</v>
      </c>
    </row>
    <row r="204" spans="1:27" x14ac:dyDescent="0.35">
      <c r="A204" s="3">
        <v>467</v>
      </c>
      <c r="B204" s="5" t="s">
        <v>46</v>
      </c>
      <c r="C204" s="3" t="s">
        <v>15</v>
      </c>
      <c r="D204" s="4" t="s">
        <v>65</v>
      </c>
      <c r="E204" s="4" t="s">
        <v>66</v>
      </c>
      <c r="F204" s="5"/>
      <c r="G204" s="5" t="s">
        <v>8</v>
      </c>
      <c r="H204" s="21">
        <v>1.8314117000000001E-2</v>
      </c>
      <c r="I204" s="21">
        <v>2.3991700000000002E-7</v>
      </c>
      <c r="J204" s="22">
        <v>1.724137931</v>
      </c>
      <c r="K204" s="22">
        <v>2.1432600110000002</v>
      </c>
      <c r="L204" s="18">
        <v>1.3081739E-2</v>
      </c>
      <c r="M204" s="18">
        <v>3.461352E-3</v>
      </c>
      <c r="N204" s="18">
        <v>2.0792011999999999E-2</v>
      </c>
      <c r="O204" s="23">
        <v>1.6307459999999999E-2</v>
      </c>
      <c r="P204" s="23">
        <v>0.14595897699999999</v>
      </c>
      <c r="Q204" s="19"/>
      <c r="R204" s="20">
        <v>0</v>
      </c>
      <c r="S204" s="20">
        <v>0</v>
      </c>
      <c r="T204" s="24"/>
      <c r="U204" s="13">
        <v>0.49608657</v>
      </c>
      <c r="V204" s="9">
        <v>12237278</v>
      </c>
      <c r="W204" s="13">
        <v>0.40538963900000002</v>
      </c>
      <c r="X204" s="10">
        <v>6967532</v>
      </c>
      <c r="Y204" s="13">
        <v>0.71199754900000001</v>
      </c>
      <c r="Z204" s="15">
        <f t="shared" si="3"/>
        <v>203</v>
      </c>
      <c r="AA204" s="5">
        <f t="array" aca="1" ref="AA204" ca="1">MATCH(Y204,LARGE(IF($C$2:$C$288=C204,$Y$2:$Y$288),ROW(INDIRECT("1:"&amp;COUNTIF($C$2:$C$288,C204)))),0)</f>
        <v>32</v>
      </c>
    </row>
    <row r="205" spans="1:27" ht="29" x14ac:dyDescent="0.35">
      <c r="A205" s="3">
        <v>700</v>
      </c>
      <c r="B205" s="5" t="s">
        <v>4</v>
      </c>
      <c r="C205" s="3" t="s">
        <v>20</v>
      </c>
      <c r="D205" s="4" t="s">
        <v>371</v>
      </c>
      <c r="E205" s="4" t="s">
        <v>383</v>
      </c>
      <c r="F205" s="5"/>
      <c r="G205" s="5" t="s">
        <v>8</v>
      </c>
      <c r="H205" s="21">
        <v>1.3700474920000001</v>
      </c>
      <c r="I205" s="21">
        <v>0.99712029199999996</v>
      </c>
      <c r="J205" s="22">
        <v>1.2931034480000001</v>
      </c>
      <c r="K205" s="22">
        <v>1.249511909</v>
      </c>
      <c r="L205" s="18">
        <v>0.10520255100000001</v>
      </c>
      <c r="M205" s="18">
        <v>8.1467761999999999E-2</v>
      </c>
      <c r="N205" s="18">
        <v>2.5137105E-2</v>
      </c>
      <c r="O205" s="23">
        <v>1.9715376E-2</v>
      </c>
      <c r="P205" s="23">
        <v>2.6550798E-2</v>
      </c>
      <c r="Q205" s="19"/>
      <c r="R205" s="20">
        <v>0.95215725399999995</v>
      </c>
      <c r="S205" s="20">
        <v>4.3919272190000003</v>
      </c>
      <c r="T205" s="24">
        <v>3.7502456280000001</v>
      </c>
      <c r="U205" s="13">
        <v>1.4146477900000001</v>
      </c>
      <c r="V205" s="9">
        <v>48468000</v>
      </c>
      <c r="W205" s="13">
        <v>0.29187253200000002</v>
      </c>
      <c r="X205" s="10">
        <v>20000000</v>
      </c>
      <c r="Y205" s="13">
        <v>0.70732389500000004</v>
      </c>
      <c r="Z205" s="15">
        <f t="shared" si="3"/>
        <v>204</v>
      </c>
      <c r="AA205" s="5">
        <f t="array" aca="1" ref="AA205" ca="1">MATCH(Y205,LARGE(IF($C$2:$C$288=C205,$Y$2:$Y$288),ROW(INDIRECT("1:"&amp;COUNTIF($C$2:$C$288,C205)))),0)</f>
        <v>20</v>
      </c>
    </row>
    <row r="206" spans="1:27" x14ac:dyDescent="0.35">
      <c r="A206" s="3">
        <v>685</v>
      </c>
      <c r="B206" s="5" t="s">
        <v>4</v>
      </c>
      <c r="C206" s="3" t="s">
        <v>20</v>
      </c>
      <c r="D206" s="4" t="s">
        <v>316</v>
      </c>
      <c r="E206" s="4" t="s">
        <v>363</v>
      </c>
      <c r="F206" s="5" t="s">
        <v>8</v>
      </c>
      <c r="G206" s="5" t="s">
        <v>8</v>
      </c>
      <c r="H206" s="21">
        <v>2.969152754</v>
      </c>
      <c r="I206" s="21">
        <v>1.988006591</v>
      </c>
      <c r="J206" s="22">
        <v>5.8189655169999996</v>
      </c>
      <c r="K206" s="22">
        <v>0.39914963799999997</v>
      </c>
      <c r="L206" s="18">
        <v>0.45676359399999999</v>
      </c>
      <c r="M206" s="18">
        <v>0.47763343200000002</v>
      </c>
      <c r="N206" s="18">
        <v>0.11880074</v>
      </c>
      <c r="O206" s="23">
        <v>0.30175084699999999</v>
      </c>
      <c r="P206" s="23">
        <v>2.1705650999999999E-2</v>
      </c>
      <c r="Q206" s="19">
        <v>30.70300752</v>
      </c>
      <c r="R206" s="20">
        <v>19.03427001</v>
      </c>
      <c r="S206" s="20">
        <v>10.903133609999999</v>
      </c>
      <c r="T206" s="24">
        <v>0.80772253900000002</v>
      </c>
      <c r="U206" s="13">
        <v>2.7279970740000001</v>
      </c>
      <c r="V206" s="9">
        <v>77183424</v>
      </c>
      <c r="W206" s="13">
        <v>0.35344338600000003</v>
      </c>
      <c r="X206" s="10">
        <v>39588000</v>
      </c>
      <c r="Y206" s="13">
        <v>0.689096967</v>
      </c>
      <c r="Z206" s="15">
        <f t="shared" si="3"/>
        <v>205</v>
      </c>
      <c r="AA206" s="5">
        <f t="array" aca="1" ref="AA206" ca="1">MATCH(Y206,LARGE(IF($C$2:$C$288=C206,$Y$2:$Y$288),ROW(INDIRECT("1:"&amp;COUNTIF($C$2:$C$288,C206)))),0)</f>
        <v>21</v>
      </c>
    </row>
    <row r="207" spans="1:27" ht="43.5" x14ac:dyDescent="0.35">
      <c r="A207" s="3">
        <v>631</v>
      </c>
      <c r="B207" s="5" t="s">
        <v>14</v>
      </c>
      <c r="C207" s="3" t="s">
        <v>28</v>
      </c>
      <c r="D207" s="4" t="s">
        <v>148</v>
      </c>
      <c r="E207" s="4" t="s">
        <v>292</v>
      </c>
      <c r="F207" s="5" t="s">
        <v>8</v>
      </c>
      <c r="G207" s="5"/>
      <c r="H207" s="21">
        <v>2.3684226060000002</v>
      </c>
      <c r="I207" s="21">
        <v>1.410159822</v>
      </c>
      <c r="J207" s="22">
        <v>10.34482759</v>
      </c>
      <c r="K207" s="22">
        <v>0.242960649</v>
      </c>
      <c r="L207" s="18">
        <v>0.44062659700000001</v>
      </c>
      <c r="M207" s="18">
        <v>0.60051806200000002</v>
      </c>
      <c r="N207" s="18">
        <v>0</v>
      </c>
      <c r="O207" s="23">
        <v>0.59581392</v>
      </c>
      <c r="P207" s="23">
        <v>0.36602014599999999</v>
      </c>
      <c r="Q207" s="19">
        <v>0.484633916</v>
      </c>
      <c r="R207" s="20">
        <v>84.294416659999996</v>
      </c>
      <c r="S207" s="20">
        <v>0</v>
      </c>
      <c r="T207" s="24">
        <v>0.89988209900000005</v>
      </c>
      <c r="U207" s="13">
        <v>5.0063050479999998</v>
      </c>
      <c r="V207" s="9">
        <v>72992643</v>
      </c>
      <c r="W207" s="13">
        <v>0.68586433400000002</v>
      </c>
      <c r="X207" s="10">
        <v>72992643</v>
      </c>
      <c r="Y207" s="13">
        <v>0.68586433400000002</v>
      </c>
      <c r="Z207" s="15">
        <f t="shared" si="3"/>
        <v>206</v>
      </c>
      <c r="AA207" s="5">
        <f t="array" aca="1" ref="AA207" ca="1">MATCH(Y207,LARGE(IF($C$2:$C$288=C207,$Y$2:$Y$288),ROW(INDIRECT("1:"&amp;COUNTIF($C$2:$C$288,C207)))),0)</f>
        <v>26</v>
      </c>
    </row>
    <row r="208" spans="1:27" ht="29" x14ac:dyDescent="0.35">
      <c r="A208" s="3">
        <v>670</v>
      </c>
      <c r="B208" s="5" t="s">
        <v>27</v>
      </c>
      <c r="C208" s="3" t="s">
        <v>28</v>
      </c>
      <c r="D208" s="4" t="s">
        <v>89</v>
      </c>
      <c r="E208" s="4" t="s">
        <v>341</v>
      </c>
      <c r="F208" s="5" t="s">
        <v>8</v>
      </c>
      <c r="G208" s="5"/>
      <c r="H208" s="21">
        <v>0</v>
      </c>
      <c r="I208" s="21">
        <v>1.6928960999999999E-2</v>
      </c>
      <c r="J208" s="22">
        <v>14.87068966</v>
      </c>
      <c r="K208" s="22">
        <v>0.86771660399999995</v>
      </c>
      <c r="L208" s="18">
        <v>0</v>
      </c>
      <c r="M208" s="18">
        <v>0</v>
      </c>
      <c r="N208" s="18">
        <v>0</v>
      </c>
      <c r="O208" s="23">
        <v>0.41062262900000002</v>
      </c>
      <c r="P208" s="23">
        <v>0.120951894</v>
      </c>
      <c r="Q208" s="19"/>
      <c r="R208" s="20">
        <v>65.797317890000002</v>
      </c>
      <c r="S208" s="20">
        <v>0.75290180900000003</v>
      </c>
      <c r="T208" s="24"/>
      <c r="U208" s="13">
        <v>7.0467014920000004</v>
      </c>
      <c r="V208" s="9">
        <v>105924260</v>
      </c>
      <c r="W208" s="13">
        <v>0.66525850600000003</v>
      </c>
      <c r="X208" s="10">
        <v>102924260</v>
      </c>
      <c r="Y208" s="13">
        <v>0.684649226</v>
      </c>
      <c r="Z208" s="15">
        <f t="shared" si="3"/>
        <v>207</v>
      </c>
      <c r="AA208" s="5">
        <f t="array" aca="1" ref="AA208" ca="1">MATCH(Y208,LARGE(IF($C$2:$C$288=C208,$Y$2:$Y$288),ROW(INDIRECT("1:"&amp;COUNTIF($C$2:$C$288,C208)))),0)</f>
        <v>27</v>
      </c>
    </row>
    <row r="209" spans="1:27" x14ac:dyDescent="0.35">
      <c r="A209" s="3">
        <v>675</v>
      </c>
      <c r="B209" s="5" t="s">
        <v>27</v>
      </c>
      <c r="C209" s="3" t="s">
        <v>28</v>
      </c>
      <c r="D209" s="4" t="s">
        <v>348</v>
      </c>
      <c r="E209" s="4" t="s">
        <v>349</v>
      </c>
      <c r="F209" s="5" t="s">
        <v>8</v>
      </c>
      <c r="G209" s="5" t="s">
        <v>8</v>
      </c>
      <c r="H209" s="21">
        <v>0</v>
      </c>
      <c r="I209" s="21">
        <v>1.5279160999999999E-2</v>
      </c>
      <c r="J209" s="22">
        <v>0</v>
      </c>
      <c r="K209" s="22">
        <v>0</v>
      </c>
      <c r="L209" s="18">
        <v>9.5382400000000003E-4</v>
      </c>
      <c r="M209" s="18">
        <v>2.4269249999999999E-3</v>
      </c>
      <c r="N209" s="18">
        <v>0</v>
      </c>
      <c r="O209" s="23">
        <v>0</v>
      </c>
      <c r="P209" s="23">
        <v>16.85089309</v>
      </c>
      <c r="Q209" s="19"/>
      <c r="R209" s="20">
        <v>0.17413498699999999</v>
      </c>
      <c r="S209" s="20">
        <v>4.0712468189999997</v>
      </c>
      <c r="T209" s="24"/>
      <c r="U209" s="13">
        <v>1.1406439909999999</v>
      </c>
      <c r="V209" s="9">
        <v>19200000</v>
      </c>
      <c r="W209" s="13">
        <v>0.59408541199999998</v>
      </c>
      <c r="X209" s="10">
        <v>16856000</v>
      </c>
      <c r="Y209" s="13">
        <v>0.67669909299999997</v>
      </c>
      <c r="Z209" s="15">
        <f t="shared" si="3"/>
        <v>208</v>
      </c>
      <c r="AA209" s="5">
        <f t="array" aca="1" ref="AA209" ca="1">MATCH(Y209,LARGE(IF($C$2:$C$288=C209,$Y$2:$Y$288),ROW(INDIRECT("1:"&amp;COUNTIF($C$2:$C$288,C209)))),0)</f>
        <v>28</v>
      </c>
    </row>
    <row r="210" spans="1:27" x14ac:dyDescent="0.35">
      <c r="A210" s="3">
        <v>450</v>
      </c>
      <c r="B210" s="5" t="s">
        <v>14</v>
      </c>
      <c r="C210" s="3" t="s">
        <v>15</v>
      </c>
      <c r="D210" s="4" t="s">
        <v>34</v>
      </c>
      <c r="E210" s="4" t="s">
        <v>41</v>
      </c>
      <c r="F210" s="5" t="s">
        <v>8</v>
      </c>
      <c r="G210" s="5" t="s">
        <v>8</v>
      </c>
      <c r="H210" s="21">
        <v>5.3672789999999998E-2</v>
      </c>
      <c r="I210" s="21">
        <v>0.21915573099999999</v>
      </c>
      <c r="J210" s="22">
        <v>8.1896551720000001</v>
      </c>
      <c r="K210" s="22">
        <v>2.008763938</v>
      </c>
      <c r="L210" s="18">
        <v>6.4844957999999994E-2</v>
      </c>
      <c r="M210" s="18">
        <v>0.13450204099999999</v>
      </c>
      <c r="N210" s="18">
        <v>8.1246266999999997E-2</v>
      </c>
      <c r="O210" s="23">
        <v>5.3765911999999999E-2</v>
      </c>
      <c r="P210" s="23">
        <v>0.16089524399999999</v>
      </c>
      <c r="Q210" s="19">
        <v>0.37593985000000002</v>
      </c>
      <c r="R210" s="20">
        <v>2.3353674579999999</v>
      </c>
      <c r="S210" s="20">
        <v>21.471644179999998</v>
      </c>
      <c r="T210" s="24">
        <v>8.6799960699999996</v>
      </c>
      <c r="U210" s="13">
        <v>2.9369441219999999</v>
      </c>
      <c r="V210" s="9">
        <v>52389000</v>
      </c>
      <c r="W210" s="13">
        <v>0.56060320299999999</v>
      </c>
      <c r="X210" s="10">
        <v>44496625</v>
      </c>
      <c r="Y210" s="13">
        <v>0.660037502</v>
      </c>
      <c r="Z210" s="15">
        <f t="shared" si="3"/>
        <v>209</v>
      </c>
      <c r="AA210" s="5">
        <f t="array" aca="1" ref="AA210" ca="1">MATCH(Y210,LARGE(IF($C$2:$C$288=C210,$Y$2:$Y$288),ROW(INDIRECT("1:"&amp;COUNTIF($C$2:$C$288,C210)))),0)</f>
        <v>33</v>
      </c>
    </row>
    <row r="211" spans="1:27" x14ac:dyDescent="0.35">
      <c r="A211" s="3">
        <v>526</v>
      </c>
      <c r="B211" s="5" t="s">
        <v>27</v>
      </c>
      <c r="C211" s="3" t="s">
        <v>58</v>
      </c>
      <c r="D211" s="4" t="s">
        <v>145</v>
      </c>
      <c r="E211" s="4" t="s">
        <v>150</v>
      </c>
      <c r="F211" s="5" t="s">
        <v>8</v>
      </c>
      <c r="G211" s="5" t="s">
        <v>8</v>
      </c>
      <c r="H211" s="21">
        <v>0</v>
      </c>
      <c r="I211" s="21">
        <v>2.0022400000000001E-7</v>
      </c>
      <c r="J211" s="22">
        <v>3.0172413790000001</v>
      </c>
      <c r="K211" s="22">
        <v>1.4447481449999999</v>
      </c>
      <c r="L211" s="18">
        <v>0</v>
      </c>
      <c r="M211" s="18">
        <v>0</v>
      </c>
      <c r="N211" s="18">
        <v>0</v>
      </c>
      <c r="O211" s="23">
        <v>0</v>
      </c>
      <c r="P211" s="23">
        <v>4.4557363360000002</v>
      </c>
      <c r="Q211" s="19"/>
      <c r="R211" s="20">
        <v>0.84267255900000004</v>
      </c>
      <c r="S211" s="20">
        <v>3.1370908709999998</v>
      </c>
      <c r="T211" s="24"/>
      <c r="U211" s="13">
        <v>1.1706686959999999</v>
      </c>
      <c r="V211" s="9">
        <v>18977565</v>
      </c>
      <c r="W211" s="13">
        <v>0.61686981200000002</v>
      </c>
      <c r="X211" s="10">
        <v>17843766</v>
      </c>
      <c r="Y211" s="13">
        <v>0.65606593099999999</v>
      </c>
      <c r="Z211" s="15">
        <f t="shared" si="3"/>
        <v>210</v>
      </c>
      <c r="AA211" s="5">
        <f t="array" aca="1" ref="AA211" ca="1">MATCH(Y211,LARGE(IF($C$2:$C$288=C211,$Y$2:$Y$288),ROW(INDIRECT("1:"&amp;COUNTIF($C$2:$C$288,C211)))),0)</f>
        <v>33</v>
      </c>
    </row>
    <row r="212" spans="1:27" x14ac:dyDescent="0.35">
      <c r="A212" s="3">
        <v>740</v>
      </c>
      <c r="B212" s="5" t="s">
        <v>46</v>
      </c>
      <c r="C212" s="3" t="s">
        <v>28</v>
      </c>
      <c r="D212" s="4" t="s">
        <v>423</v>
      </c>
      <c r="E212" s="4" t="s">
        <v>425</v>
      </c>
      <c r="F212" s="5" t="s">
        <v>8</v>
      </c>
      <c r="G212" s="5"/>
      <c r="H212" s="21">
        <v>7.2508110000000001E-2</v>
      </c>
      <c r="I212" s="21">
        <v>0.75827776499999999</v>
      </c>
      <c r="J212" s="22">
        <v>0.215517241</v>
      </c>
      <c r="K212" s="22">
        <v>0</v>
      </c>
      <c r="L212" s="18">
        <v>0.70529147000000003</v>
      </c>
      <c r="M212" s="18">
        <v>0.92935977199999997</v>
      </c>
      <c r="N212" s="18">
        <v>0.13719739</v>
      </c>
      <c r="O212" s="23">
        <v>0.61726153900000003</v>
      </c>
      <c r="P212" s="23">
        <v>3.0437562069999999</v>
      </c>
      <c r="Q212" s="19"/>
      <c r="R212" s="20">
        <v>51.171126639999997</v>
      </c>
      <c r="S212" s="20">
        <v>5.3679110459999997</v>
      </c>
      <c r="T212" s="24"/>
      <c r="U212" s="13">
        <v>3.2583729460000002</v>
      </c>
      <c r="V212" s="9">
        <v>61147001</v>
      </c>
      <c r="W212" s="13">
        <v>0.53287534800000003</v>
      </c>
      <c r="X212" s="10">
        <v>51326837</v>
      </c>
      <c r="Y212" s="13">
        <v>0.63482831500000003</v>
      </c>
      <c r="Z212" s="15">
        <f t="shared" si="3"/>
        <v>211</v>
      </c>
      <c r="AA212" s="5">
        <f t="array" aca="1" ref="AA212" ca="1">MATCH(Y212,LARGE(IF($C$2:$C$288=C212,$Y$2:$Y$288),ROW(INDIRECT("1:"&amp;COUNTIF($C$2:$C$288,C212)))),0)</f>
        <v>29</v>
      </c>
    </row>
    <row r="213" spans="1:27" ht="29" x14ac:dyDescent="0.35">
      <c r="A213" s="3">
        <v>517</v>
      </c>
      <c r="B213" s="5" t="s">
        <v>4</v>
      </c>
      <c r="C213" s="3" t="s">
        <v>5</v>
      </c>
      <c r="D213" s="4" t="s">
        <v>134</v>
      </c>
      <c r="E213" s="4" t="s">
        <v>136</v>
      </c>
      <c r="F213" s="5"/>
      <c r="G213" s="5" t="s">
        <v>8</v>
      </c>
      <c r="H213" s="21">
        <v>0.93375465000000002</v>
      </c>
      <c r="I213" s="21">
        <v>0.21863334600000001</v>
      </c>
      <c r="J213" s="22">
        <v>0</v>
      </c>
      <c r="K213" s="22">
        <v>0</v>
      </c>
      <c r="L213" s="18">
        <v>0.30396545800000002</v>
      </c>
      <c r="M213" s="18">
        <v>0.13611335999999999</v>
      </c>
      <c r="N213" s="18">
        <v>0</v>
      </c>
      <c r="O213" s="23">
        <v>0</v>
      </c>
      <c r="P213" s="23">
        <v>3.5396811960000001</v>
      </c>
      <c r="Q213" s="19"/>
      <c r="R213" s="20">
        <v>0.79860324800000004</v>
      </c>
      <c r="S213" s="20">
        <v>0</v>
      </c>
      <c r="T213" s="24">
        <v>0</v>
      </c>
      <c r="U213" s="13">
        <v>0.47569768299999998</v>
      </c>
      <c r="V213" s="9">
        <v>7500000</v>
      </c>
      <c r="W213" s="13">
        <v>0.63426357799999999</v>
      </c>
      <c r="X213" s="10">
        <v>7500000</v>
      </c>
      <c r="Y213" s="13">
        <v>0.63426357799999999</v>
      </c>
      <c r="Z213" s="15">
        <f t="shared" si="3"/>
        <v>212</v>
      </c>
      <c r="AA213" s="5">
        <f t="array" aca="1" ref="AA213" ca="1">MATCH(Y213,LARGE(IF($C$2:$C$288=C213,$Y$2:$Y$288),ROW(INDIRECT("1:"&amp;COUNTIF($C$2:$C$288,C213)))),0)</f>
        <v>26</v>
      </c>
    </row>
    <row r="214" spans="1:27" x14ac:dyDescent="0.35">
      <c r="A214" s="3">
        <v>500</v>
      </c>
      <c r="B214" s="5" t="s">
        <v>4</v>
      </c>
      <c r="C214" s="3" t="s">
        <v>20</v>
      </c>
      <c r="D214" s="4" t="s">
        <v>109</v>
      </c>
      <c r="E214" s="4" t="s">
        <v>113</v>
      </c>
      <c r="F214" s="5" t="s">
        <v>8</v>
      </c>
      <c r="G214" s="5" t="s">
        <v>8</v>
      </c>
      <c r="H214" s="21">
        <v>5.8519430999999997E-2</v>
      </c>
      <c r="I214" s="21">
        <v>0.96523720000000002</v>
      </c>
      <c r="J214" s="22">
        <v>9.4827586210000003</v>
      </c>
      <c r="K214" s="22">
        <v>1.8786064469999999</v>
      </c>
      <c r="L214" s="18">
        <v>3.5512970999999997E-2</v>
      </c>
      <c r="M214" s="18">
        <v>4.5806552E-2</v>
      </c>
      <c r="N214" s="18">
        <v>6.6437091000000004E-2</v>
      </c>
      <c r="O214" s="23">
        <v>5.8620962999999998E-2</v>
      </c>
      <c r="P214" s="23">
        <v>3.2675948000000003E-2</v>
      </c>
      <c r="Q214" s="19"/>
      <c r="R214" s="20">
        <v>0</v>
      </c>
      <c r="S214" s="20">
        <v>0.78427271799999998</v>
      </c>
      <c r="T214" s="24">
        <v>3.6316565139999999</v>
      </c>
      <c r="U214" s="13">
        <v>1.259681721</v>
      </c>
      <c r="V214" s="9">
        <v>43566697</v>
      </c>
      <c r="W214" s="13">
        <v>0.28913867900000001</v>
      </c>
      <c r="X214" s="10">
        <v>20000000</v>
      </c>
      <c r="Y214" s="13">
        <v>0.62984085999999995</v>
      </c>
      <c r="Z214" s="15">
        <f t="shared" si="3"/>
        <v>213</v>
      </c>
      <c r="AA214" s="5">
        <f t="array" aca="1" ref="AA214" ca="1">MATCH(Y214,LARGE(IF($C$2:$C$288=C214,$Y$2:$Y$288),ROW(INDIRECT("1:"&amp;COUNTIF($C$2:$C$288,C214)))),0)</f>
        <v>22</v>
      </c>
    </row>
    <row r="215" spans="1:27" ht="29" x14ac:dyDescent="0.35">
      <c r="A215" s="3">
        <v>590</v>
      </c>
      <c r="B215" s="5" t="s">
        <v>4</v>
      </c>
      <c r="C215" s="3" t="s">
        <v>23</v>
      </c>
      <c r="D215" s="4" t="s">
        <v>235</v>
      </c>
      <c r="E215" s="4" t="s">
        <v>237</v>
      </c>
      <c r="F215" s="5" t="s">
        <v>8</v>
      </c>
      <c r="G215" s="5"/>
      <c r="H215" s="21">
        <v>15.72511926</v>
      </c>
      <c r="I215" s="21">
        <v>11.394965880000001</v>
      </c>
      <c r="J215" s="22">
        <v>49.568965519999999</v>
      </c>
      <c r="K215" s="22">
        <v>1.1887717470000001</v>
      </c>
      <c r="L215" s="18">
        <v>0</v>
      </c>
      <c r="M215" s="18">
        <v>0</v>
      </c>
      <c r="N215" s="18">
        <v>0</v>
      </c>
      <c r="O215" s="23">
        <v>0.57459859000000002</v>
      </c>
      <c r="P215" s="23">
        <v>2.3510441999999999E-2</v>
      </c>
      <c r="Q215" s="19">
        <v>0.63834020800000002</v>
      </c>
      <c r="R215" s="20">
        <v>62.865484549999998</v>
      </c>
      <c r="S215" s="20">
        <v>43.919272190000001</v>
      </c>
      <c r="T215" s="24">
        <v>4.8056592650000001</v>
      </c>
      <c r="U215" s="13">
        <v>9.4489976660000004</v>
      </c>
      <c r="V215" s="9">
        <v>152000000</v>
      </c>
      <c r="W215" s="13">
        <v>0.62164458300000003</v>
      </c>
      <c r="X215" s="10">
        <v>152000000</v>
      </c>
      <c r="Y215" s="13">
        <v>0.62164458300000003</v>
      </c>
      <c r="Z215" s="15">
        <f t="shared" si="3"/>
        <v>214</v>
      </c>
      <c r="AA215" s="5">
        <f t="array" aca="1" ref="AA215" ca="1">MATCH(Y215,LARGE(IF($C$2:$C$288=C215,$Y$2:$Y$288),ROW(INDIRECT("1:"&amp;COUNTIF($C$2:$C$288,C215)))),0)</f>
        <v>20</v>
      </c>
    </row>
    <row r="216" spans="1:27" ht="29" x14ac:dyDescent="0.35">
      <c r="A216" s="3">
        <v>695</v>
      </c>
      <c r="B216" s="5" t="s">
        <v>4</v>
      </c>
      <c r="C216" s="3" t="s">
        <v>5</v>
      </c>
      <c r="D216" s="4" t="s">
        <v>356</v>
      </c>
      <c r="E216" s="4" t="s">
        <v>377</v>
      </c>
      <c r="F216" s="5" t="s">
        <v>8</v>
      </c>
      <c r="G216" s="5" t="s">
        <v>8</v>
      </c>
      <c r="H216" s="21">
        <v>1.576497941</v>
      </c>
      <c r="I216" s="21">
        <v>17.800283090000001</v>
      </c>
      <c r="J216" s="22">
        <v>21.551724140000001</v>
      </c>
      <c r="K216" s="22">
        <v>2.685582889</v>
      </c>
      <c r="L216" s="18">
        <v>3.550899416</v>
      </c>
      <c r="M216" s="18">
        <v>2.3969531609999999</v>
      </c>
      <c r="N216" s="18">
        <v>9.4944053E-2</v>
      </c>
      <c r="O216" s="23">
        <v>0.18117311</v>
      </c>
      <c r="P216" s="23">
        <v>1.9965473000000001E-2</v>
      </c>
      <c r="Q216" s="19">
        <v>3.6875624060000001</v>
      </c>
      <c r="R216" s="20">
        <v>10.349249289999999</v>
      </c>
      <c r="S216" s="20">
        <v>20.876294049999998</v>
      </c>
      <c r="T216" s="24">
        <v>5.1680094319999998</v>
      </c>
      <c r="U216" s="13">
        <v>6.8265873929999996</v>
      </c>
      <c r="V216" s="9">
        <v>111886921</v>
      </c>
      <c r="W216" s="13">
        <v>0.61013274200000001</v>
      </c>
      <c r="X216" s="10">
        <v>111886920</v>
      </c>
      <c r="Y216" s="13">
        <v>0.61013274799999995</v>
      </c>
      <c r="Z216" s="15">
        <f t="shared" si="3"/>
        <v>215</v>
      </c>
      <c r="AA216" s="5">
        <f t="array" aca="1" ref="AA216" ca="1">MATCH(Y216,LARGE(IF($C$2:$C$288=C216,$Y$2:$Y$288),ROW(INDIRECT("1:"&amp;COUNTIF($C$2:$C$288,C216)))),0)</f>
        <v>27</v>
      </c>
    </row>
    <row r="217" spans="1:27" x14ac:dyDescent="0.35">
      <c r="A217" s="3">
        <v>561</v>
      </c>
      <c r="B217" s="5" t="s">
        <v>46</v>
      </c>
      <c r="C217" s="3" t="s">
        <v>47</v>
      </c>
      <c r="D217" s="4" t="s">
        <v>194</v>
      </c>
      <c r="E217" s="4" t="s">
        <v>199</v>
      </c>
      <c r="F217" s="5" t="s">
        <v>8</v>
      </c>
      <c r="G217" s="5" t="s">
        <v>8</v>
      </c>
      <c r="H217" s="21">
        <v>0</v>
      </c>
      <c r="I217" s="21">
        <v>1.0829409999999999E-2</v>
      </c>
      <c r="J217" s="22">
        <v>1.5086206900000001</v>
      </c>
      <c r="K217" s="22">
        <v>0.63777170400000005</v>
      </c>
      <c r="L217" s="18">
        <v>1.1564177E-2</v>
      </c>
      <c r="M217" s="18">
        <v>1.3818885E-2</v>
      </c>
      <c r="N217" s="18">
        <v>0</v>
      </c>
      <c r="O217" s="23">
        <v>0</v>
      </c>
      <c r="P217" s="23">
        <v>0.38997090499999998</v>
      </c>
      <c r="Q217" s="19">
        <v>0.82018552600000005</v>
      </c>
      <c r="R217" s="20">
        <v>2.4994032279999998</v>
      </c>
      <c r="S217" s="20">
        <v>11.1345812</v>
      </c>
      <c r="T217" s="24"/>
      <c r="U217" s="13">
        <v>1.0957624210000001</v>
      </c>
      <c r="V217" s="9">
        <v>18296217</v>
      </c>
      <c r="W217" s="13">
        <v>0.59890108500000006</v>
      </c>
      <c r="X217" s="10">
        <v>18296217</v>
      </c>
      <c r="Y217" s="13">
        <v>0.59890108500000006</v>
      </c>
      <c r="Z217" s="15">
        <f t="shared" si="3"/>
        <v>216</v>
      </c>
      <c r="AA217" s="5">
        <f t="array" aca="1" ref="AA217" ca="1">MATCH(Y217,LARGE(IF($C$2:$C$288=C217,$Y$2:$Y$288),ROW(INDIRECT("1:"&amp;COUNTIF($C$2:$C$288,C217)))),0)</f>
        <v>22</v>
      </c>
    </row>
    <row r="218" spans="1:27" x14ac:dyDescent="0.35">
      <c r="A218" s="3">
        <v>643</v>
      </c>
      <c r="B218" s="5" t="s">
        <v>4</v>
      </c>
      <c r="C218" s="3" t="s">
        <v>20</v>
      </c>
      <c r="D218" s="4" t="s">
        <v>306</v>
      </c>
      <c r="E218" s="4" t="s">
        <v>307</v>
      </c>
      <c r="F218" s="5" t="s">
        <v>8</v>
      </c>
      <c r="G218" s="5" t="s">
        <v>8</v>
      </c>
      <c r="H218" s="21">
        <v>0</v>
      </c>
      <c r="I218" s="21">
        <v>0.412086112</v>
      </c>
      <c r="J218" s="22">
        <v>5.8189655169999996</v>
      </c>
      <c r="K218" s="22">
        <v>1.036921341</v>
      </c>
      <c r="L218" s="18">
        <v>0.48978001100000002</v>
      </c>
      <c r="M218" s="18">
        <v>0.51436222399999998</v>
      </c>
      <c r="N218" s="18">
        <v>0</v>
      </c>
      <c r="O218" s="23">
        <v>0</v>
      </c>
      <c r="P218" s="23">
        <v>2.1265224999999999E-2</v>
      </c>
      <c r="Q218" s="19">
        <v>6.9428570999999994E-2</v>
      </c>
      <c r="R218" s="20">
        <v>2.589837127</v>
      </c>
      <c r="S218" s="20">
        <v>20.202865209999999</v>
      </c>
      <c r="T218" s="24">
        <v>3.421939477</v>
      </c>
      <c r="U218" s="13">
        <v>1.239088652</v>
      </c>
      <c r="V218" s="9">
        <v>24348760</v>
      </c>
      <c r="W218" s="13">
        <v>0.50889189099999999</v>
      </c>
      <c r="X218" s="10">
        <v>21230260</v>
      </c>
      <c r="Y218" s="13">
        <v>0.58364271199999995</v>
      </c>
      <c r="Z218" s="15">
        <f t="shared" si="3"/>
        <v>217</v>
      </c>
      <c r="AA218" s="5">
        <f t="array" aca="1" ref="AA218" ca="1">MATCH(Y218,LARGE(IF($C$2:$C$288=C218,$Y$2:$Y$288),ROW(INDIRECT("1:"&amp;COUNTIF($C$2:$C$288,C218)))),0)</f>
        <v>23</v>
      </c>
    </row>
    <row r="219" spans="1:27" x14ac:dyDescent="0.35">
      <c r="A219" s="3">
        <v>466</v>
      </c>
      <c r="B219" s="5" t="s">
        <v>4</v>
      </c>
      <c r="C219" s="3" t="s">
        <v>5</v>
      </c>
      <c r="D219" s="4" t="s">
        <v>6</v>
      </c>
      <c r="E219" s="4" t="s">
        <v>64</v>
      </c>
      <c r="F219" s="5" t="s">
        <v>8</v>
      </c>
      <c r="G219" s="5" t="s">
        <v>8</v>
      </c>
      <c r="H219" s="21">
        <v>0.101951288</v>
      </c>
      <c r="I219" s="21">
        <v>8.6179916999999995E-2</v>
      </c>
      <c r="J219" s="22">
        <v>49.784482760000003</v>
      </c>
      <c r="K219" s="22">
        <v>2.915527789</v>
      </c>
      <c r="L219" s="18">
        <v>2.6226219259999999</v>
      </c>
      <c r="M219" s="18">
        <v>3.0429263359999998</v>
      </c>
      <c r="N219" s="18">
        <v>0.19290877400000001</v>
      </c>
      <c r="O219" s="23">
        <v>0.113475749</v>
      </c>
      <c r="P219" s="23">
        <v>0.29758477999999999</v>
      </c>
      <c r="Q219" s="19">
        <v>0.66928571400000003</v>
      </c>
      <c r="R219" s="20">
        <v>62.503442909999997</v>
      </c>
      <c r="S219" s="20">
        <v>37.993656110000003</v>
      </c>
      <c r="T219" s="24">
        <v>6.9759284729999997</v>
      </c>
      <c r="U219" s="13">
        <v>4.1337290940000004</v>
      </c>
      <c r="V219" s="9">
        <v>76161072</v>
      </c>
      <c r="W219" s="13">
        <v>0.54276141200000005</v>
      </c>
      <c r="X219" s="10">
        <v>70907600</v>
      </c>
      <c r="Y219" s="13">
        <v>0.58297405300000005</v>
      </c>
      <c r="Z219" s="15">
        <f t="shared" si="3"/>
        <v>218</v>
      </c>
      <c r="AA219" s="5">
        <f t="array" aca="1" ref="AA219" ca="1">MATCH(Y219,LARGE(IF($C$2:$C$288=C219,$Y$2:$Y$288),ROW(INDIRECT("1:"&amp;COUNTIF($C$2:$C$288,C219)))),0)</f>
        <v>28</v>
      </c>
    </row>
    <row r="220" spans="1:27" x14ac:dyDescent="0.35">
      <c r="A220" s="3">
        <v>488</v>
      </c>
      <c r="B220" s="5" t="s">
        <v>14</v>
      </c>
      <c r="C220" s="3" t="s">
        <v>15</v>
      </c>
      <c r="D220" s="4" t="s">
        <v>74</v>
      </c>
      <c r="E220" s="4" t="s">
        <v>96</v>
      </c>
      <c r="F220" s="5" t="s">
        <v>8</v>
      </c>
      <c r="G220" s="5" t="s">
        <v>8</v>
      </c>
      <c r="H220" s="21">
        <v>7.3589900000000001E-3</v>
      </c>
      <c r="I220" s="21">
        <v>0.58089517999999996</v>
      </c>
      <c r="J220" s="22">
        <v>0</v>
      </c>
      <c r="K220" s="22">
        <v>0</v>
      </c>
      <c r="L220" s="18">
        <v>0</v>
      </c>
      <c r="M220" s="18">
        <v>0</v>
      </c>
      <c r="N220" s="18">
        <v>6.9622160000000002E-3</v>
      </c>
      <c r="O220" s="23">
        <v>4.0954210000000001E-3</v>
      </c>
      <c r="P220" s="23">
        <v>0.34034867099999999</v>
      </c>
      <c r="Q220" s="19">
        <v>6.6894501880000004</v>
      </c>
      <c r="R220" s="20">
        <v>4.5905532999999998E-2</v>
      </c>
      <c r="S220" s="20">
        <v>0</v>
      </c>
      <c r="T220" s="24">
        <v>2.9417862060000002</v>
      </c>
      <c r="U220" s="13">
        <v>1.160438243</v>
      </c>
      <c r="V220" s="9">
        <v>20000000</v>
      </c>
      <c r="W220" s="13">
        <v>0.58021912099999995</v>
      </c>
      <c r="X220" s="10">
        <v>20000000</v>
      </c>
      <c r="Y220" s="13">
        <v>0.58021912099999995</v>
      </c>
      <c r="Z220" s="15">
        <f t="shared" si="3"/>
        <v>219</v>
      </c>
      <c r="AA220" s="5">
        <f t="array" aca="1" ref="AA220" ca="1">MATCH(Y220,LARGE(IF($C$2:$C$288=C220,$Y$2:$Y$288),ROW(INDIRECT("1:"&amp;COUNTIF($C$2:$C$288,C220)))),0)</f>
        <v>34</v>
      </c>
    </row>
    <row r="221" spans="1:27" x14ac:dyDescent="0.35">
      <c r="A221" s="3">
        <v>645</v>
      </c>
      <c r="B221" s="5" t="s">
        <v>14</v>
      </c>
      <c r="C221" s="3" t="s">
        <v>28</v>
      </c>
      <c r="D221" s="4" t="s">
        <v>246</v>
      </c>
      <c r="E221" s="4" t="s">
        <v>308</v>
      </c>
      <c r="F221" s="5" t="s">
        <v>8</v>
      </c>
      <c r="G221" s="5" t="s">
        <v>8</v>
      </c>
      <c r="H221" s="21">
        <v>0.20094530399999999</v>
      </c>
      <c r="I221" s="21">
        <v>0.10275583200000001</v>
      </c>
      <c r="J221" s="22">
        <v>0</v>
      </c>
      <c r="K221" s="22">
        <v>0</v>
      </c>
      <c r="L221" s="18">
        <v>8.3277170000000001E-3</v>
      </c>
      <c r="M221" s="18">
        <v>2.11726E-2</v>
      </c>
      <c r="N221" s="18">
        <v>3.2200017999999997E-2</v>
      </c>
      <c r="O221" s="23">
        <v>2.8411780000000001E-2</v>
      </c>
      <c r="P221" s="23">
        <v>0.40939532499999998</v>
      </c>
      <c r="Q221" s="19">
        <v>1.0030075190000001</v>
      </c>
      <c r="R221" s="20">
        <v>23.135164249999999</v>
      </c>
      <c r="S221" s="20">
        <v>22.768308409999999</v>
      </c>
      <c r="T221" s="24">
        <v>7.8765474549999999</v>
      </c>
      <c r="U221" s="13">
        <v>2.7927402830000001</v>
      </c>
      <c r="V221" s="9">
        <v>48334000</v>
      </c>
      <c r="W221" s="13">
        <v>0.57780036499999998</v>
      </c>
      <c r="X221" s="10">
        <v>48334000</v>
      </c>
      <c r="Y221" s="13">
        <v>0.57780036499999998</v>
      </c>
      <c r="Z221" s="15">
        <f t="shared" si="3"/>
        <v>220</v>
      </c>
      <c r="AA221" s="5">
        <f t="array" aca="1" ref="AA221" ca="1">MATCH(Y221,LARGE(IF($C$2:$C$288=C221,$Y$2:$Y$288),ROW(INDIRECT("1:"&amp;COUNTIF($C$2:$C$288,C221)))),0)</f>
        <v>30</v>
      </c>
    </row>
    <row r="222" spans="1:27" ht="29" x14ac:dyDescent="0.35">
      <c r="A222" s="3">
        <v>567</v>
      </c>
      <c r="B222" s="5" t="s">
        <v>4</v>
      </c>
      <c r="C222" s="3" t="s">
        <v>5</v>
      </c>
      <c r="D222" s="4" t="s">
        <v>134</v>
      </c>
      <c r="E222" s="4" t="s">
        <v>209</v>
      </c>
      <c r="F222" s="5"/>
      <c r="G222" s="5" t="s">
        <v>8</v>
      </c>
      <c r="H222" s="21">
        <v>0</v>
      </c>
      <c r="I222" s="21">
        <v>0.25691265600000002</v>
      </c>
      <c r="J222" s="22">
        <v>0.64655172400000005</v>
      </c>
      <c r="K222" s="22">
        <v>9.1110242999999994E-2</v>
      </c>
      <c r="L222" s="18">
        <v>0</v>
      </c>
      <c r="M222" s="18">
        <v>0</v>
      </c>
      <c r="N222" s="18">
        <v>0</v>
      </c>
      <c r="O222" s="23">
        <v>0</v>
      </c>
      <c r="P222" s="23">
        <v>0.45690377500000001</v>
      </c>
      <c r="Q222" s="19"/>
      <c r="R222" s="20">
        <v>4.5111366820000001</v>
      </c>
      <c r="S222" s="20">
        <v>8.9929938299999996</v>
      </c>
      <c r="T222" s="24">
        <v>0</v>
      </c>
      <c r="U222" s="13">
        <v>0.234133391</v>
      </c>
      <c r="V222" s="9">
        <v>5300000</v>
      </c>
      <c r="W222" s="13">
        <v>0.44176111400000001</v>
      </c>
      <c r="X222" s="10">
        <v>4065000</v>
      </c>
      <c r="Y222" s="13">
        <v>0.57597390100000001</v>
      </c>
      <c r="Z222" s="15">
        <f t="shared" si="3"/>
        <v>221</v>
      </c>
      <c r="AA222" s="5">
        <f t="array" aca="1" ref="AA222" ca="1">MATCH(Y222,LARGE(IF($C$2:$C$288=C222,$Y$2:$Y$288),ROW(INDIRECT("1:"&amp;COUNTIF($C$2:$C$288,C222)))),0)</f>
        <v>29</v>
      </c>
    </row>
    <row r="223" spans="1:27" x14ac:dyDescent="0.35">
      <c r="A223" s="3">
        <v>506</v>
      </c>
      <c r="B223" s="5" t="s">
        <v>27</v>
      </c>
      <c r="C223" s="3" t="s">
        <v>15</v>
      </c>
      <c r="D223" s="4" t="s">
        <v>122</v>
      </c>
      <c r="E223" s="4" t="s">
        <v>123</v>
      </c>
      <c r="F223" s="5"/>
      <c r="G223" s="5" t="s">
        <v>8</v>
      </c>
      <c r="H223" s="21">
        <v>0.41030017600000002</v>
      </c>
      <c r="I223" s="21">
        <v>0.389160385</v>
      </c>
      <c r="J223" s="22">
        <v>0.86206896600000005</v>
      </c>
      <c r="K223" s="22">
        <v>6.0740162E-2</v>
      </c>
      <c r="L223" s="18">
        <v>5.7883800000000003E-5</v>
      </c>
      <c r="M223" s="18">
        <v>1.5251199999999999E-4</v>
      </c>
      <c r="N223" s="18">
        <v>2.4995500000000001E-3</v>
      </c>
      <c r="O223" s="23">
        <v>2.4505389999999998E-3</v>
      </c>
      <c r="P223" s="23">
        <v>2.7112468079999998</v>
      </c>
      <c r="Q223" s="19"/>
      <c r="R223" s="20">
        <v>0.36923349999999999</v>
      </c>
      <c r="S223" s="20">
        <v>1.424936387</v>
      </c>
      <c r="T223" s="24"/>
      <c r="U223" s="13">
        <v>0.43975592800000002</v>
      </c>
      <c r="V223" s="9">
        <v>7737075</v>
      </c>
      <c r="W223" s="13">
        <v>0.56837490599999996</v>
      </c>
      <c r="X223" s="10">
        <v>7737075</v>
      </c>
      <c r="Y223" s="13">
        <v>0.56837490599999996</v>
      </c>
      <c r="Z223" s="15">
        <f t="shared" si="3"/>
        <v>222</v>
      </c>
      <c r="AA223" s="5">
        <f t="array" aca="1" ref="AA223" ca="1">MATCH(Y223,LARGE(IF($C$2:$C$288=C223,$Y$2:$Y$288),ROW(INDIRECT("1:"&amp;COUNTIF($C$2:$C$288,C223)))),0)</f>
        <v>35</v>
      </c>
    </row>
    <row r="224" spans="1:27" ht="29" x14ac:dyDescent="0.35">
      <c r="A224" s="3">
        <v>481</v>
      </c>
      <c r="B224" s="5" t="s">
        <v>27</v>
      </c>
      <c r="C224" s="3" t="s">
        <v>28</v>
      </c>
      <c r="D224" s="4" t="s">
        <v>89</v>
      </c>
      <c r="E224" s="4" t="s">
        <v>90</v>
      </c>
      <c r="F224" s="5" t="s">
        <v>8</v>
      </c>
      <c r="G224" s="5"/>
      <c r="H224" s="21">
        <v>0</v>
      </c>
      <c r="I224" s="21">
        <v>6.5833499999999998E-10</v>
      </c>
      <c r="J224" s="22">
        <v>7.5431034480000001</v>
      </c>
      <c r="K224" s="22">
        <v>3.2712915960000002</v>
      </c>
      <c r="L224" s="18">
        <v>1.6962469999999999E-3</v>
      </c>
      <c r="M224" s="18">
        <v>6.7635600000000003E-4</v>
      </c>
      <c r="N224" s="18">
        <v>0</v>
      </c>
      <c r="O224" s="23">
        <v>6.8755969999999998E-3</v>
      </c>
      <c r="P224" s="23">
        <v>0.13115169300000001</v>
      </c>
      <c r="Q224" s="19"/>
      <c r="R224" s="20">
        <v>0</v>
      </c>
      <c r="S224" s="20">
        <v>0.313709087</v>
      </c>
      <c r="T224" s="24"/>
      <c r="U224" s="13">
        <v>1.65119321</v>
      </c>
      <c r="V224" s="9">
        <v>37688104</v>
      </c>
      <c r="W224" s="13">
        <v>0.43812053000000001</v>
      </c>
      <c r="X224" s="10">
        <v>29688104</v>
      </c>
      <c r="Y224" s="13">
        <v>0.55618008200000002</v>
      </c>
      <c r="Z224" s="15">
        <f t="shared" si="3"/>
        <v>223</v>
      </c>
      <c r="AA224" s="5">
        <f t="array" aca="1" ref="AA224" ca="1">MATCH(Y224,LARGE(IF($C$2:$C$288=C224,$Y$2:$Y$288),ROW(INDIRECT("1:"&amp;COUNTIF($C$2:$C$288,C224)))),0)</f>
        <v>31</v>
      </c>
    </row>
    <row r="225" spans="1:27" x14ac:dyDescent="0.35">
      <c r="A225" s="3">
        <v>733</v>
      </c>
      <c r="B225" s="5" t="s">
        <v>46</v>
      </c>
      <c r="C225" s="3" t="s">
        <v>47</v>
      </c>
      <c r="D225" s="4" t="s">
        <v>402</v>
      </c>
      <c r="E225" s="4" t="s">
        <v>418</v>
      </c>
      <c r="F225" s="5" t="s">
        <v>8</v>
      </c>
      <c r="G225" s="5" t="s">
        <v>8</v>
      </c>
      <c r="H225" s="21">
        <v>5.6121852999999999E-2</v>
      </c>
      <c r="I225" s="21">
        <v>0.50862574100000002</v>
      </c>
      <c r="J225" s="22">
        <v>3.448275862</v>
      </c>
      <c r="K225" s="22">
        <v>1.6530001299999999</v>
      </c>
      <c r="L225" s="18">
        <v>5.2075287999999997E-2</v>
      </c>
      <c r="M225" s="18">
        <v>6.0991411000000002E-2</v>
      </c>
      <c r="N225" s="18">
        <v>4.7431176999999998E-2</v>
      </c>
      <c r="O225" s="23">
        <v>4.1851039E-2</v>
      </c>
      <c r="P225" s="23">
        <v>0.51148966299999998</v>
      </c>
      <c r="Q225" s="19">
        <v>1.015037594</v>
      </c>
      <c r="R225" s="20">
        <v>1.28351869</v>
      </c>
      <c r="S225" s="20">
        <v>11.661612460000001</v>
      </c>
      <c r="T225" s="24"/>
      <c r="U225" s="13">
        <v>1.520427223</v>
      </c>
      <c r="V225" s="9">
        <v>35934878</v>
      </c>
      <c r="W225" s="13">
        <v>0.42310627099999998</v>
      </c>
      <c r="X225" s="10">
        <v>29134878</v>
      </c>
      <c r="Y225" s="13">
        <v>0.52185810499999996</v>
      </c>
      <c r="Z225" s="15">
        <f t="shared" si="3"/>
        <v>224</v>
      </c>
      <c r="AA225" s="5">
        <f t="array" aca="1" ref="AA225" ca="1">MATCH(Y225,LARGE(IF($C$2:$C$288=C225,$Y$2:$Y$288),ROW(INDIRECT("1:"&amp;COUNTIF($C$2:$C$288,C225)))),0)</f>
        <v>23</v>
      </c>
    </row>
    <row r="226" spans="1:27" x14ac:dyDescent="0.35">
      <c r="A226" s="3">
        <v>660</v>
      </c>
      <c r="B226" s="5" t="s">
        <v>46</v>
      </c>
      <c r="C226" s="3" t="s">
        <v>84</v>
      </c>
      <c r="D226" s="4" t="s">
        <v>328</v>
      </c>
      <c r="E226" s="4" t="s">
        <v>329</v>
      </c>
      <c r="F226" s="5"/>
      <c r="G226" s="5" t="s">
        <v>8</v>
      </c>
      <c r="H226" s="21">
        <v>0</v>
      </c>
      <c r="I226" s="21">
        <v>2.5042056E-2</v>
      </c>
      <c r="J226" s="22">
        <v>1.5086206900000001</v>
      </c>
      <c r="K226" s="22">
        <v>0.520629962</v>
      </c>
      <c r="L226" s="18">
        <v>1.3323341000000001E-2</v>
      </c>
      <c r="M226" s="18">
        <v>1.3089481E-2</v>
      </c>
      <c r="N226" s="18">
        <v>0</v>
      </c>
      <c r="O226" s="23">
        <v>0</v>
      </c>
      <c r="P226" s="23">
        <v>2.7038403629999999</v>
      </c>
      <c r="Q226" s="19">
        <v>2.8934837089999998</v>
      </c>
      <c r="R226" s="20">
        <v>0.51628422299999999</v>
      </c>
      <c r="S226" s="20">
        <v>5.3316602179999997</v>
      </c>
      <c r="T226" s="24"/>
      <c r="U226" s="13">
        <v>1.119799258</v>
      </c>
      <c r="V226" s="9">
        <v>22600000</v>
      </c>
      <c r="W226" s="13">
        <v>0.49548639700000002</v>
      </c>
      <c r="X226" s="10">
        <v>21500000</v>
      </c>
      <c r="Y226" s="13">
        <v>0.52083686399999995</v>
      </c>
      <c r="Z226" s="15">
        <f t="shared" si="3"/>
        <v>225</v>
      </c>
      <c r="AA226" s="5">
        <f t="array" aca="1" ref="AA226" ca="1">MATCH(Y226,LARGE(IF($C$2:$C$288=C226,$Y$2:$Y$288),ROW(INDIRECT("1:"&amp;COUNTIF($C$2:$C$288,C226)))),0)</f>
        <v>12</v>
      </c>
    </row>
    <row r="227" spans="1:27" x14ac:dyDescent="0.35">
      <c r="A227" s="3">
        <v>547</v>
      </c>
      <c r="B227" s="5" t="s">
        <v>46</v>
      </c>
      <c r="C227" s="3" t="s">
        <v>84</v>
      </c>
      <c r="D227" s="4" t="s">
        <v>178</v>
      </c>
      <c r="E227" s="4" t="s">
        <v>179</v>
      </c>
      <c r="F227" s="5" t="s">
        <v>8</v>
      </c>
      <c r="G227" s="5" t="s">
        <v>8</v>
      </c>
      <c r="H227" s="21">
        <v>0.34580353200000002</v>
      </c>
      <c r="I227" s="21">
        <v>1.8127893859999999</v>
      </c>
      <c r="J227" s="22">
        <v>4.7413793100000001</v>
      </c>
      <c r="K227" s="22">
        <v>2.6031498E-2</v>
      </c>
      <c r="L227" s="18">
        <v>9.8651613999999999E-2</v>
      </c>
      <c r="M227" s="18">
        <v>9.9729377999999994E-2</v>
      </c>
      <c r="N227" s="18">
        <v>5.6859537000000002E-2</v>
      </c>
      <c r="O227" s="23">
        <v>0.20310024500000001</v>
      </c>
      <c r="P227" s="23">
        <v>0.29721653399999998</v>
      </c>
      <c r="Q227" s="19">
        <v>1.8045113000000002E-2</v>
      </c>
      <c r="R227" s="20">
        <v>9.1003127700000004</v>
      </c>
      <c r="S227" s="20">
        <v>17.236571510000001</v>
      </c>
      <c r="T227" s="24"/>
      <c r="U227" s="13">
        <v>2.1250148279999999</v>
      </c>
      <c r="V227" s="9">
        <v>43150000</v>
      </c>
      <c r="W227" s="13">
        <v>0.492471571</v>
      </c>
      <c r="X227" s="10">
        <v>42219460</v>
      </c>
      <c r="Y227" s="13">
        <v>0.50332591400000004</v>
      </c>
      <c r="Z227" s="15">
        <f t="shared" si="3"/>
        <v>226</v>
      </c>
      <c r="AA227" s="5">
        <f t="array" aca="1" ref="AA227" ca="1">MATCH(Y227,LARGE(IF($C$2:$C$288=C227,$Y$2:$Y$288),ROW(INDIRECT("1:"&amp;COUNTIF($C$2:$C$288,C227)))),0)</f>
        <v>13</v>
      </c>
    </row>
    <row r="228" spans="1:27" ht="29" x14ac:dyDescent="0.35">
      <c r="A228" s="3">
        <v>701</v>
      </c>
      <c r="B228" s="5" t="s">
        <v>4</v>
      </c>
      <c r="C228" s="3" t="s">
        <v>20</v>
      </c>
      <c r="D228" s="4" t="s">
        <v>371</v>
      </c>
      <c r="E228" s="4" t="s">
        <v>384</v>
      </c>
      <c r="F228" s="5"/>
      <c r="G228" s="5" t="s">
        <v>8</v>
      </c>
      <c r="H228" s="21">
        <v>7.9203009999999994E-3</v>
      </c>
      <c r="I228" s="21">
        <v>0</v>
      </c>
      <c r="J228" s="22">
        <v>0</v>
      </c>
      <c r="K228" s="22">
        <v>0</v>
      </c>
      <c r="L228" s="18">
        <v>0</v>
      </c>
      <c r="M228" s="18">
        <v>0</v>
      </c>
      <c r="N228" s="18">
        <v>8.9919149999999996E-3</v>
      </c>
      <c r="O228" s="23">
        <v>3.3971154000000003E-2</v>
      </c>
      <c r="P228" s="23">
        <v>0.114141035</v>
      </c>
      <c r="Q228" s="19"/>
      <c r="R228" s="20">
        <v>4.1099223279999997</v>
      </c>
      <c r="S228" s="20">
        <v>0</v>
      </c>
      <c r="T228" s="24">
        <v>5.9085773240000004</v>
      </c>
      <c r="U228" s="13">
        <v>1.232272123</v>
      </c>
      <c r="V228" s="9">
        <v>25500000</v>
      </c>
      <c r="W228" s="13">
        <v>0.48324397000000002</v>
      </c>
      <c r="X228" s="10">
        <v>25450000</v>
      </c>
      <c r="Y228" s="13">
        <v>0.48419336800000001</v>
      </c>
      <c r="Z228" s="15">
        <f t="shared" si="3"/>
        <v>227</v>
      </c>
      <c r="AA228" s="5">
        <f t="array" aca="1" ref="AA228" ca="1">MATCH(Y228,LARGE(IF($C$2:$C$288=C228,$Y$2:$Y$288),ROW(INDIRECT("1:"&amp;COUNTIF($C$2:$C$288,C228)))),0)</f>
        <v>24</v>
      </c>
    </row>
    <row r="229" spans="1:27" x14ac:dyDescent="0.35">
      <c r="A229" s="3">
        <v>694</v>
      </c>
      <c r="B229" s="5" t="s">
        <v>4</v>
      </c>
      <c r="C229" s="3" t="s">
        <v>5</v>
      </c>
      <c r="D229" s="4" t="s">
        <v>356</v>
      </c>
      <c r="E229" s="4" t="s">
        <v>376</v>
      </c>
      <c r="F229" s="5" t="s">
        <v>8</v>
      </c>
      <c r="G229" s="5" t="s">
        <v>8</v>
      </c>
      <c r="H229" s="21">
        <v>3.3346784999999997E-2</v>
      </c>
      <c r="I229" s="21">
        <v>0</v>
      </c>
      <c r="J229" s="22">
        <v>2.5862068969999998</v>
      </c>
      <c r="K229" s="22">
        <v>2.3948978259999998</v>
      </c>
      <c r="L229" s="18">
        <v>2.5997379999999999E-3</v>
      </c>
      <c r="M229" s="18">
        <v>4.8405900000000001E-4</v>
      </c>
      <c r="N229" s="18">
        <v>3.7858594000000002E-2</v>
      </c>
      <c r="O229" s="23">
        <v>7.0317926000000003E-2</v>
      </c>
      <c r="P229" s="23">
        <v>1.5505928E-2</v>
      </c>
      <c r="Q229" s="19">
        <v>0.36118421099999998</v>
      </c>
      <c r="R229" s="20">
        <v>1.3474803980000001</v>
      </c>
      <c r="S229" s="20">
        <v>5.0890585240000004</v>
      </c>
      <c r="T229" s="24">
        <v>3.7667272550000002</v>
      </c>
      <c r="U229" s="13">
        <v>0.96625245999999998</v>
      </c>
      <c r="V229" s="9">
        <v>45000000</v>
      </c>
      <c r="W229" s="13">
        <v>0.21472276900000001</v>
      </c>
      <c r="X229" s="10">
        <v>20000000</v>
      </c>
      <c r="Y229" s="13">
        <v>0.48312622999999999</v>
      </c>
      <c r="Z229" s="15">
        <f t="shared" si="3"/>
        <v>228</v>
      </c>
      <c r="AA229" s="5">
        <f t="array" aca="1" ref="AA229" ca="1">MATCH(Y229,LARGE(IF($C$2:$C$288=C229,$Y$2:$Y$288),ROW(INDIRECT("1:"&amp;COUNTIF($C$2:$C$288,C229)))),0)</f>
        <v>30</v>
      </c>
    </row>
    <row r="230" spans="1:27" x14ac:dyDescent="0.35">
      <c r="A230" s="3">
        <v>499</v>
      </c>
      <c r="B230" s="5" t="s">
        <v>4</v>
      </c>
      <c r="C230" s="3" t="s">
        <v>20</v>
      </c>
      <c r="D230" s="4" t="s">
        <v>109</v>
      </c>
      <c r="E230" s="4" t="s">
        <v>112</v>
      </c>
      <c r="F230" s="5" t="s">
        <v>8</v>
      </c>
      <c r="G230" s="5" t="s">
        <v>8</v>
      </c>
      <c r="H230" s="21">
        <v>0.52111171999999994</v>
      </c>
      <c r="I230" s="21">
        <v>0.53030038499999999</v>
      </c>
      <c r="J230" s="22">
        <v>5.1724137929999996</v>
      </c>
      <c r="K230" s="22">
        <v>1.9783938569999999</v>
      </c>
      <c r="L230" s="18">
        <v>0.18533638199999999</v>
      </c>
      <c r="M230" s="18">
        <v>0.20753524400000001</v>
      </c>
      <c r="N230" s="18">
        <v>4.724337E-2</v>
      </c>
      <c r="O230" s="23">
        <v>4.1685326000000002E-2</v>
      </c>
      <c r="P230" s="23">
        <v>3.1963982000000002E-2</v>
      </c>
      <c r="Q230" s="19">
        <v>1.394386466</v>
      </c>
      <c r="R230" s="20">
        <v>0</v>
      </c>
      <c r="S230" s="20">
        <v>10.04147931</v>
      </c>
      <c r="T230" s="24">
        <v>2.8347170369999999</v>
      </c>
      <c r="U230" s="13">
        <v>1.152533807</v>
      </c>
      <c r="V230" s="9">
        <v>37655000</v>
      </c>
      <c r="W230" s="13">
        <v>0.30607722900000001</v>
      </c>
      <c r="X230" s="10">
        <v>24000000</v>
      </c>
      <c r="Y230" s="13">
        <v>0.48022241999999998</v>
      </c>
      <c r="Z230" s="15">
        <f t="shared" si="3"/>
        <v>229</v>
      </c>
      <c r="AA230" s="5">
        <f t="array" aca="1" ref="AA230" ca="1">MATCH(Y230,LARGE(IF($C$2:$C$288=C230,$Y$2:$Y$288),ROW(INDIRECT("1:"&amp;COUNTIF($C$2:$C$288,C230)))),0)</f>
        <v>25</v>
      </c>
    </row>
    <row r="231" spans="1:27" x14ac:dyDescent="0.35">
      <c r="A231" s="3">
        <v>549</v>
      </c>
      <c r="B231" s="5" t="s">
        <v>27</v>
      </c>
      <c r="C231" s="3" t="s">
        <v>47</v>
      </c>
      <c r="D231" s="4" t="s">
        <v>181</v>
      </c>
      <c r="E231" s="4" t="s">
        <v>182</v>
      </c>
      <c r="F231" s="5" t="s">
        <v>8</v>
      </c>
      <c r="G231" s="5"/>
      <c r="H231" s="21">
        <v>0.106386168</v>
      </c>
      <c r="I231" s="21">
        <v>5.2659985999999999E-2</v>
      </c>
      <c r="J231" s="22">
        <v>5.1724137929999996</v>
      </c>
      <c r="K231" s="22">
        <v>1.2191418279999999</v>
      </c>
      <c r="L231" s="18">
        <v>5.4742975999999999E-2</v>
      </c>
      <c r="M231" s="18">
        <v>7.7316791999999995E-2</v>
      </c>
      <c r="N231" s="18">
        <v>0</v>
      </c>
      <c r="O231" s="23">
        <v>0</v>
      </c>
      <c r="P231" s="23">
        <v>2.9493228E-2</v>
      </c>
      <c r="Q231" s="19"/>
      <c r="R231" s="20">
        <v>0.65989202999999996</v>
      </c>
      <c r="S231" s="20">
        <v>2.1778381960000002</v>
      </c>
      <c r="T231" s="24"/>
      <c r="U231" s="13">
        <v>1.1740478000000001</v>
      </c>
      <c r="V231" s="9">
        <v>24642349</v>
      </c>
      <c r="W231" s="13">
        <v>0.47643501799999999</v>
      </c>
      <c r="X231" s="10">
        <v>24637349</v>
      </c>
      <c r="Y231" s="13">
        <v>0.476531708</v>
      </c>
      <c r="Z231" s="15">
        <f t="shared" si="3"/>
        <v>230</v>
      </c>
      <c r="AA231" s="5">
        <f t="array" aca="1" ref="AA231" ca="1">MATCH(Y231,LARGE(IF($C$2:$C$288=C231,$Y$2:$Y$288),ROW(INDIRECT("1:"&amp;COUNTIF($C$2:$C$288,C231)))),0)</f>
        <v>24</v>
      </c>
    </row>
    <row r="232" spans="1:27" ht="43.5" x14ac:dyDescent="0.35">
      <c r="A232" s="3">
        <v>557</v>
      </c>
      <c r="B232" s="5" t="s">
        <v>4</v>
      </c>
      <c r="C232" s="3" t="s">
        <v>20</v>
      </c>
      <c r="D232" s="4" t="s">
        <v>53</v>
      </c>
      <c r="E232" s="4" t="s">
        <v>193</v>
      </c>
      <c r="F232" s="5" t="s">
        <v>8</v>
      </c>
      <c r="G232" s="5"/>
      <c r="H232" s="21">
        <v>28.128485420000001</v>
      </c>
      <c r="I232" s="21">
        <v>20.559911570000001</v>
      </c>
      <c r="J232" s="22">
        <v>60.344827590000001</v>
      </c>
      <c r="K232" s="22">
        <v>0.54666146000000004</v>
      </c>
      <c r="L232" s="18">
        <v>2.9335082730000002</v>
      </c>
      <c r="M232" s="18">
        <v>2.8544020040000002</v>
      </c>
      <c r="N232" s="18">
        <v>0</v>
      </c>
      <c r="O232" s="23">
        <v>0.37394679400000003</v>
      </c>
      <c r="P232" s="23">
        <v>2.5675795000000001E-2</v>
      </c>
      <c r="Q232" s="19"/>
      <c r="R232" s="20">
        <v>22.495547160000001</v>
      </c>
      <c r="S232" s="20">
        <v>23.005333050000001</v>
      </c>
      <c r="T232" s="24">
        <v>4.5213204950000003</v>
      </c>
      <c r="U232" s="13">
        <v>14.206078379999999</v>
      </c>
      <c r="V232" s="9">
        <v>2050000000</v>
      </c>
      <c r="W232" s="13">
        <v>6.9297943000000001E-2</v>
      </c>
      <c r="X232" s="10">
        <v>300000000</v>
      </c>
      <c r="Y232" s="13">
        <v>0.47353594599999999</v>
      </c>
      <c r="Z232" s="15">
        <f t="shared" si="3"/>
        <v>231</v>
      </c>
      <c r="AA232" s="5">
        <f t="array" aca="1" ref="AA232" ca="1">MATCH(Y232,LARGE(IF($C$2:$C$288=C232,$Y$2:$Y$288),ROW(INDIRECT("1:"&amp;COUNTIF($C$2:$C$288,C232)))),0)</f>
        <v>26</v>
      </c>
    </row>
    <row r="233" spans="1:27" ht="29" x14ac:dyDescent="0.35">
      <c r="A233" s="3">
        <v>623</v>
      </c>
      <c r="B233" s="5" t="s">
        <v>27</v>
      </c>
      <c r="C233" s="3" t="s">
        <v>23</v>
      </c>
      <c r="D233" s="4" t="s">
        <v>281</v>
      </c>
      <c r="E233" s="4" t="s">
        <v>282</v>
      </c>
      <c r="F233" s="5" t="s">
        <v>8</v>
      </c>
      <c r="G233" s="5" t="s">
        <v>8</v>
      </c>
      <c r="H233" s="21">
        <v>0</v>
      </c>
      <c r="I233" s="21">
        <v>0</v>
      </c>
      <c r="J233" s="22">
        <v>1.2931034480000001</v>
      </c>
      <c r="K233" s="22">
        <v>1.1974489129999999</v>
      </c>
      <c r="L233" s="18">
        <v>3.7750300000000001E-4</v>
      </c>
      <c r="M233" s="18">
        <v>6.7635600000000003E-4</v>
      </c>
      <c r="N233" s="18">
        <v>0</v>
      </c>
      <c r="O233" s="23">
        <v>0</v>
      </c>
      <c r="P233" s="23">
        <v>0.19588873300000001</v>
      </c>
      <c r="Q233" s="19"/>
      <c r="R233" s="20">
        <v>0.78467856899999999</v>
      </c>
      <c r="S233" s="20">
        <v>1.495346649</v>
      </c>
      <c r="T233" s="24"/>
      <c r="U233" s="13">
        <v>0.54303332199999998</v>
      </c>
      <c r="V233" s="9">
        <v>12750000</v>
      </c>
      <c r="W233" s="13">
        <v>0.42590848799999997</v>
      </c>
      <c r="X233" s="10">
        <v>11504960</v>
      </c>
      <c r="Y233" s="13">
        <v>0.47199931299999998</v>
      </c>
      <c r="Z233" s="15">
        <f t="shared" si="3"/>
        <v>232</v>
      </c>
      <c r="AA233" s="5">
        <f t="array" aca="1" ref="AA233" ca="1">MATCH(Y233,LARGE(IF($C$2:$C$288=C233,$Y$2:$Y$288),ROW(INDIRECT("1:"&amp;COUNTIF($C$2:$C$288,C233)))),0)</f>
        <v>21</v>
      </c>
    </row>
    <row r="234" spans="1:27" x14ac:dyDescent="0.35">
      <c r="A234" s="3">
        <v>619</v>
      </c>
      <c r="B234" s="5" t="s">
        <v>14</v>
      </c>
      <c r="C234" s="3" t="s">
        <v>28</v>
      </c>
      <c r="D234" s="4" t="s">
        <v>246</v>
      </c>
      <c r="E234" s="4" t="s">
        <v>275</v>
      </c>
      <c r="F234" s="5" t="s">
        <v>8</v>
      </c>
      <c r="G234" s="5" t="s">
        <v>8</v>
      </c>
      <c r="H234" s="21">
        <v>2.7038985000000001E-2</v>
      </c>
      <c r="I234" s="21">
        <v>0</v>
      </c>
      <c r="J234" s="22">
        <v>3.6637931030000002</v>
      </c>
      <c r="K234" s="22">
        <v>1.4447481449999999</v>
      </c>
      <c r="L234" s="18">
        <v>0</v>
      </c>
      <c r="M234" s="18">
        <v>0</v>
      </c>
      <c r="N234" s="18">
        <v>3.0697350000000002E-2</v>
      </c>
      <c r="O234" s="23">
        <v>5.7090015000000001E-2</v>
      </c>
      <c r="P234" s="23">
        <v>0.219442469</v>
      </c>
      <c r="Q234" s="19"/>
      <c r="R234" s="20">
        <v>1.4441880540000001</v>
      </c>
      <c r="S234" s="20">
        <v>8.8117396909999997</v>
      </c>
      <c r="T234" s="24">
        <v>8.6588720769999998</v>
      </c>
      <c r="U234" s="13">
        <v>1.804367858</v>
      </c>
      <c r="V234" s="9">
        <v>63266488</v>
      </c>
      <c r="W234" s="13">
        <v>0.28520120399999999</v>
      </c>
      <c r="X234" s="10">
        <v>40908759</v>
      </c>
      <c r="Y234" s="13">
        <v>0.44107127699999998</v>
      </c>
      <c r="Z234" s="15">
        <f t="shared" si="3"/>
        <v>233</v>
      </c>
      <c r="AA234" s="5">
        <f t="array" aca="1" ref="AA234" ca="1">MATCH(Y234,LARGE(IF($C$2:$C$288=C234,$Y$2:$Y$288),ROW(INDIRECT("1:"&amp;COUNTIF($C$2:$C$288,C234)))),0)</f>
        <v>32</v>
      </c>
    </row>
    <row r="235" spans="1:27" x14ac:dyDescent="0.35">
      <c r="A235" s="3">
        <v>431</v>
      </c>
      <c r="B235" s="5" t="s">
        <v>4</v>
      </c>
      <c r="C235" s="3" t="s">
        <v>5</v>
      </c>
      <c r="D235" s="4" t="s">
        <v>6</v>
      </c>
      <c r="E235" s="4" t="s">
        <v>11</v>
      </c>
      <c r="F235" s="5" t="s">
        <v>8</v>
      </c>
      <c r="G235" s="5" t="s">
        <v>8</v>
      </c>
      <c r="H235" s="21">
        <v>0.333135018</v>
      </c>
      <c r="I235" s="21">
        <v>2.8584318350000002</v>
      </c>
      <c r="J235" s="22">
        <v>20.689655170000002</v>
      </c>
      <c r="K235" s="22">
        <v>1.0542756740000001</v>
      </c>
      <c r="L235" s="18">
        <v>0.60476995700000002</v>
      </c>
      <c r="M235" s="18">
        <v>0.96569070700000004</v>
      </c>
      <c r="N235" s="18">
        <v>0.63034679599999999</v>
      </c>
      <c r="O235" s="23">
        <v>0.40787145600000002</v>
      </c>
      <c r="P235" s="23">
        <v>9.5647694000000005E-2</v>
      </c>
      <c r="Q235" s="19">
        <v>0.38079097699999997</v>
      </c>
      <c r="R235" s="20">
        <v>0.37826158799999998</v>
      </c>
      <c r="S235" s="20">
        <v>24.155599710000001</v>
      </c>
      <c r="T235" s="24">
        <v>7.174887011</v>
      </c>
      <c r="U235" s="13">
        <v>3.080926936</v>
      </c>
      <c r="V235" s="9">
        <v>214772845</v>
      </c>
      <c r="W235" s="13">
        <v>0.14345048799999999</v>
      </c>
      <c r="X235" s="10">
        <v>70000000</v>
      </c>
      <c r="Y235" s="13">
        <v>0.440132419</v>
      </c>
      <c r="Z235" s="15">
        <f t="shared" si="3"/>
        <v>234</v>
      </c>
      <c r="AA235" s="5">
        <f t="array" aca="1" ref="AA235" ca="1">MATCH(Y235,LARGE(IF($C$2:$C$288=C235,$Y$2:$Y$288),ROW(INDIRECT("1:"&amp;COUNTIF($C$2:$C$288,C235)))),0)</f>
        <v>31</v>
      </c>
    </row>
    <row r="236" spans="1:27" x14ac:dyDescent="0.35">
      <c r="A236" s="3">
        <v>574</v>
      </c>
      <c r="B236" s="5" t="s">
        <v>27</v>
      </c>
      <c r="C236" s="3" t="s">
        <v>20</v>
      </c>
      <c r="D236" s="4" t="s">
        <v>215</v>
      </c>
      <c r="E236" s="4" t="s">
        <v>216</v>
      </c>
      <c r="F236" s="5"/>
      <c r="G236" s="5" t="s">
        <v>8</v>
      </c>
      <c r="H236" s="21">
        <v>0</v>
      </c>
      <c r="I236" s="21">
        <v>8.0257299999999995E-11</v>
      </c>
      <c r="J236" s="22">
        <v>0</v>
      </c>
      <c r="K236" s="22">
        <v>0</v>
      </c>
      <c r="L236" s="18">
        <v>1.76168E-5</v>
      </c>
      <c r="M236" s="18">
        <v>4.6416599999999999E-5</v>
      </c>
      <c r="N236" s="18">
        <v>0</v>
      </c>
      <c r="O236" s="23">
        <v>0</v>
      </c>
      <c r="P236" s="23">
        <v>0.66535529800000004</v>
      </c>
      <c r="Q236" s="19"/>
      <c r="R236" s="20">
        <v>0</v>
      </c>
      <c r="S236" s="20">
        <v>2.690926836</v>
      </c>
      <c r="T236" s="24"/>
      <c r="U236" s="13">
        <v>0.221635621</v>
      </c>
      <c r="V236" s="9">
        <v>5571448</v>
      </c>
      <c r="W236" s="13">
        <v>0.39780613799999998</v>
      </c>
      <c r="X236" s="10">
        <v>5042895</v>
      </c>
      <c r="Y236" s="13">
        <v>0.43950076599999999</v>
      </c>
      <c r="Z236" s="15">
        <f t="shared" si="3"/>
        <v>235</v>
      </c>
      <c r="AA236" s="5">
        <f t="array" aca="1" ref="AA236" ca="1">MATCH(Y236,LARGE(IF($C$2:$C$288=C236,$Y$2:$Y$288),ROW(INDIRECT("1:"&amp;COUNTIF($C$2:$C$288,C236)))),0)</f>
        <v>27</v>
      </c>
    </row>
    <row r="237" spans="1:27" x14ac:dyDescent="0.35">
      <c r="A237" s="3">
        <v>479</v>
      </c>
      <c r="B237" s="5" t="s">
        <v>14</v>
      </c>
      <c r="C237" s="3" t="s">
        <v>84</v>
      </c>
      <c r="D237" s="4" t="s">
        <v>85</v>
      </c>
      <c r="E237" s="4" t="s">
        <v>86</v>
      </c>
      <c r="F237" s="5" t="s">
        <v>8</v>
      </c>
      <c r="G237" s="5"/>
      <c r="H237" s="21">
        <v>1.9655602059999999</v>
      </c>
      <c r="I237" s="21">
        <v>0.82338580699999997</v>
      </c>
      <c r="J237" s="22">
        <v>9.0517241380000009</v>
      </c>
      <c r="K237" s="22">
        <v>5.9525359020000002</v>
      </c>
      <c r="L237" s="18">
        <v>0.23315846900000001</v>
      </c>
      <c r="M237" s="18">
        <v>0.182377448</v>
      </c>
      <c r="N237" s="18">
        <v>0</v>
      </c>
      <c r="O237" s="23">
        <v>0.176726507</v>
      </c>
      <c r="P237" s="23">
        <v>7.2820451999999994E-2</v>
      </c>
      <c r="Q237" s="19"/>
      <c r="R237" s="20">
        <v>3.2767369120000001</v>
      </c>
      <c r="S237" s="20">
        <v>3.7645090450000001</v>
      </c>
      <c r="T237" s="24">
        <v>0</v>
      </c>
      <c r="U237" s="13">
        <v>2.0478167840000001</v>
      </c>
      <c r="V237" s="9">
        <v>46857508</v>
      </c>
      <c r="W237" s="13">
        <v>0.43703066400000001</v>
      </c>
      <c r="X237" s="10">
        <v>46857508</v>
      </c>
      <c r="Y237" s="13">
        <v>0.43703066400000001</v>
      </c>
      <c r="Z237" s="15">
        <f t="shared" si="3"/>
        <v>236</v>
      </c>
      <c r="AA237" s="5">
        <f t="array" aca="1" ref="AA237" ca="1">MATCH(Y237,LARGE(IF($C$2:$C$288=C237,$Y$2:$Y$288),ROW(INDIRECT("1:"&amp;COUNTIF($C$2:$C$288,C237)))),0)</f>
        <v>14</v>
      </c>
    </row>
    <row r="238" spans="1:27" x14ac:dyDescent="0.35">
      <c r="A238" s="3">
        <v>721</v>
      </c>
      <c r="B238" s="5" t="s">
        <v>4</v>
      </c>
      <c r="C238" s="3" t="s">
        <v>5</v>
      </c>
      <c r="D238" s="4" t="s">
        <v>356</v>
      </c>
      <c r="E238" s="4" t="s">
        <v>407</v>
      </c>
      <c r="F238" s="5"/>
      <c r="G238" s="5" t="s">
        <v>8</v>
      </c>
      <c r="H238" s="21">
        <v>3.7402135169999999</v>
      </c>
      <c r="I238" s="21">
        <v>4.6917875609999999</v>
      </c>
      <c r="J238" s="22">
        <v>0</v>
      </c>
      <c r="K238" s="22">
        <v>0</v>
      </c>
      <c r="L238" s="18">
        <v>3.8009524000000003E-2</v>
      </c>
      <c r="M238" s="18">
        <v>6.2025838E-2</v>
      </c>
      <c r="N238" s="18">
        <v>1.4699762999999999E-2</v>
      </c>
      <c r="O238" s="23">
        <v>1.2970379000000001E-2</v>
      </c>
      <c r="P238" s="23">
        <v>0.14690843200000001</v>
      </c>
      <c r="Q238" s="19"/>
      <c r="R238" s="20">
        <v>3.5594384840000002</v>
      </c>
      <c r="S238" s="20">
        <v>65.718568090000005</v>
      </c>
      <c r="T238" s="24">
        <v>2.4782864999999998</v>
      </c>
      <c r="U238" s="13">
        <v>3.0993541740000001</v>
      </c>
      <c r="V238" s="9">
        <v>71665000</v>
      </c>
      <c r="W238" s="13">
        <v>0.43247808199999999</v>
      </c>
      <c r="X238" s="10">
        <v>71665000</v>
      </c>
      <c r="Y238" s="13">
        <v>0.43247808199999999</v>
      </c>
      <c r="Z238" s="15">
        <f t="shared" si="3"/>
        <v>237</v>
      </c>
      <c r="AA238" s="5">
        <f t="array" aca="1" ref="AA238" ca="1">MATCH(Y238,LARGE(IF($C$2:$C$288=C238,$Y$2:$Y$288),ROW(INDIRECT("1:"&amp;COUNTIF($C$2:$C$288,C238)))),0)</f>
        <v>32</v>
      </c>
    </row>
    <row r="239" spans="1:27" ht="29" x14ac:dyDescent="0.35">
      <c r="A239" s="3">
        <v>486</v>
      </c>
      <c r="B239" s="5" t="s">
        <v>14</v>
      </c>
      <c r="C239" s="3" t="s">
        <v>15</v>
      </c>
      <c r="D239" s="4" t="s">
        <v>74</v>
      </c>
      <c r="E239" s="4" t="s">
        <v>95</v>
      </c>
      <c r="F239" s="5" t="s">
        <v>8</v>
      </c>
      <c r="G239" s="5" t="s">
        <v>8</v>
      </c>
      <c r="H239" s="21">
        <v>3.0210603219999999</v>
      </c>
      <c r="I239" s="21">
        <v>1.9501745130000001</v>
      </c>
      <c r="J239" s="22">
        <v>11.20689655</v>
      </c>
      <c r="K239" s="22">
        <v>0.173543321</v>
      </c>
      <c r="L239" s="18">
        <v>1.2075064E-2</v>
      </c>
      <c r="M239" s="18">
        <v>2.8513099999999999E-4</v>
      </c>
      <c r="N239" s="18">
        <v>2.1272205999999998E-2</v>
      </c>
      <c r="O239" s="23">
        <v>1.2513062E-2</v>
      </c>
      <c r="P239" s="23">
        <v>0.37653558300000001</v>
      </c>
      <c r="Q239" s="19">
        <v>4.4882511279999999</v>
      </c>
      <c r="R239" s="20">
        <v>0.21453185499999999</v>
      </c>
      <c r="S239" s="20">
        <v>16.98630137</v>
      </c>
      <c r="T239" s="24">
        <v>5.9690508940000004</v>
      </c>
      <c r="U239" s="13">
        <v>3.3567567120000001</v>
      </c>
      <c r="V239" s="9">
        <v>79350000</v>
      </c>
      <c r="W239" s="13">
        <v>0.423031722</v>
      </c>
      <c r="X239" s="10">
        <v>77850000</v>
      </c>
      <c r="Y239" s="13">
        <v>0.43118262200000002</v>
      </c>
      <c r="Z239" s="15">
        <f t="shared" si="3"/>
        <v>238</v>
      </c>
      <c r="AA239" s="5">
        <f t="array" aca="1" ref="AA239" ca="1">MATCH(Y239,LARGE(IF($C$2:$C$288=C239,$Y$2:$Y$288),ROW(INDIRECT("1:"&amp;COUNTIF($C$2:$C$288,C239)))),0)</f>
        <v>36</v>
      </c>
    </row>
    <row r="240" spans="1:27" x14ac:dyDescent="0.35">
      <c r="A240" s="3">
        <v>703</v>
      </c>
      <c r="B240" s="5" t="s">
        <v>27</v>
      </c>
      <c r="C240" s="3" t="s">
        <v>58</v>
      </c>
      <c r="D240" s="4" t="s">
        <v>387</v>
      </c>
      <c r="E240" s="4" t="s">
        <v>388</v>
      </c>
      <c r="F240" s="5"/>
      <c r="G240" s="5" t="s">
        <v>8</v>
      </c>
      <c r="H240" s="21">
        <v>0</v>
      </c>
      <c r="I240" s="21">
        <v>1.25509E-5</v>
      </c>
      <c r="J240" s="22">
        <v>0</v>
      </c>
      <c r="K240" s="22">
        <v>0</v>
      </c>
      <c r="L240" s="18">
        <v>0</v>
      </c>
      <c r="M240" s="18">
        <v>0</v>
      </c>
      <c r="N240" s="18">
        <v>0</v>
      </c>
      <c r="O240" s="23">
        <v>0</v>
      </c>
      <c r="P240" s="23">
        <v>1.8756302220000001</v>
      </c>
      <c r="Q240" s="19">
        <v>6.7132100000000001E-8</v>
      </c>
      <c r="R240" s="20">
        <v>0</v>
      </c>
      <c r="S240" s="20">
        <v>0</v>
      </c>
      <c r="T240" s="24"/>
      <c r="U240" s="13">
        <v>9.3782152999999993E-2</v>
      </c>
      <c r="V240" s="9">
        <v>2199536</v>
      </c>
      <c r="W240" s="13">
        <v>0.42637243800000002</v>
      </c>
      <c r="X240" s="10">
        <v>2199536</v>
      </c>
      <c r="Y240" s="13">
        <v>0.42637243800000002</v>
      </c>
      <c r="Z240" s="15">
        <f t="shared" si="3"/>
        <v>239</v>
      </c>
      <c r="AA240" s="5">
        <f t="array" aca="1" ref="AA240" ca="1">MATCH(Y240,LARGE(IF($C$2:$C$288=C240,$Y$2:$Y$288),ROW(INDIRECT("1:"&amp;COUNTIF($C$2:$C$288,C240)))),0)</f>
        <v>34</v>
      </c>
    </row>
    <row r="241" spans="1:27" x14ac:dyDescent="0.35">
      <c r="A241" s="3">
        <v>566</v>
      </c>
      <c r="B241" s="5" t="s">
        <v>46</v>
      </c>
      <c r="C241" s="3" t="s">
        <v>47</v>
      </c>
      <c r="D241" s="4" t="s">
        <v>207</v>
      </c>
      <c r="E241" s="4" t="s">
        <v>208</v>
      </c>
      <c r="F241" s="5" t="s">
        <v>8</v>
      </c>
      <c r="G241" s="5" t="s">
        <v>8</v>
      </c>
      <c r="H241" s="21">
        <v>3.105857672</v>
      </c>
      <c r="I241" s="21">
        <v>2.2803049519999998</v>
      </c>
      <c r="J241" s="22">
        <v>1.9396551719999999</v>
      </c>
      <c r="K241" s="22">
        <v>9.1110242999999994E-2</v>
      </c>
      <c r="L241" s="18">
        <v>9.3142590000000001E-3</v>
      </c>
      <c r="M241" s="18">
        <v>1.350723E-2</v>
      </c>
      <c r="N241" s="18">
        <v>3.7427335999999999E-2</v>
      </c>
      <c r="O241" s="23">
        <v>2.201608E-2</v>
      </c>
      <c r="P241" s="23">
        <v>2.2554600000000001E-2</v>
      </c>
      <c r="Q241" s="19">
        <v>0.35001090200000001</v>
      </c>
      <c r="R241" s="20">
        <v>2.8332894679999998</v>
      </c>
      <c r="S241" s="20">
        <v>8.8187110040000007</v>
      </c>
      <c r="T241" s="24"/>
      <c r="U241" s="13">
        <v>1.2990819339999999</v>
      </c>
      <c r="V241" s="9">
        <v>32385897</v>
      </c>
      <c r="W241" s="13">
        <v>0.401125815</v>
      </c>
      <c r="X241" s="10">
        <v>31264936</v>
      </c>
      <c r="Y241" s="13">
        <v>0.41550762600000002</v>
      </c>
      <c r="Z241" s="15">
        <f t="shared" si="3"/>
        <v>240</v>
      </c>
      <c r="AA241" s="5">
        <f t="array" aca="1" ref="AA241" ca="1">MATCH(Y241,LARGE(IF($C$2:$C$288=C241,$Y$2:$Y$288),ROW(INDIRECT("1:"&amp;COUNTIF($C$2:$C$288,C241)))),0)</f>
        <v>25</v>
      </c>
    </row>
    <row r="242" spans="1:27" x14ac:dyDescent="0.35">
      <c r="A242" s="3">
        <v>494</v>
      </c>
      <c r="B242" s="5" t="s">
        <v>46</v>
      </c>
      <c r="C242" s="3" t="s">
        <v>47</v>
      </c>
      <c r="D242" s="4" t="s">
        <v>103</v>
      </c>
      <c r="E242" s="4" t="s">
        <v>104</v>
      </c>
      <c r="F242" s="5" t="s">
        <v>8</v>
      </c>
      <c r="G242" s="5"/>
      <c r="H242" s="21">
        <v>0</v>
      </c>
      <c r="I242" s="21">
        <v>1.2310246E-2</v>
      </c>
      <c r="J242" s="22">
        <v>6.4655172409999997</v>
      </c>
      <c r="K242" s="22">
        <v>5.5924335110000003</v>
      </c>
      <c r="L242" s="18">
        <v>4.6281869999999998E-3</v>
      </c>
      <c r="M242" s="18">
        <v>3.5939710000000001E-3</v>
      </c>
      <c r="N242" s="18">
        <v>0</v>
      </c>
      <c r="O242" s="23">
        <v>0</v>
      </c>
      <c r="P242" s="23">
        <v>8.5488186999999993E-2</v>
      </c>
      <c r="Q242" s="19"/>
      <c r="R242" s="20">
        <v>0.42684494299999998</v>
      </c>
      <c r="S242" s="20">
        <v>6.4136080030000002</v>
      </c>
      <c r="T242" s="24"/>
      <c r="U242" s="13">
        <v>1.8553380960000001</v>
      </c>
      <c r="V242" s="9">
        <v>49941161</v>
      </c>
      <c r="W242" s="13">
        <v>0.371504799</v>
      </c>
      <c r="X242" s="10">
        <v>45587534</v>
      </c>
      <c r="Y242" s="13">
        <v>0.40698364999999997</v>
      </c>
      <c r="Z242" s="15">
        <f t="shared" si="3"/>
        <v>241</v>
      </c>
      <c r="AA242" s="5">
        <f t="array" aca="1" ref="AA242" ca="1">MATCH(Y242,LARGE(IF($C$2:$C$288=C242,$Y$2:$Y$288),ROW(INDIRECT("1:"&amp;COUNTIF($C$2:$C$288,C242)))),0)</f>
        <v>26</v>
      </c>
    </row>
    <row r="243" spans="1:27" x14ac:dyDescent="0.35">
      <c r="A243" s="3">
        <v>691</v>
      </c>
      <c r="B243" s="5" t="s">
        <v>4</v>
      </c>
      <c r="C243" s="3" t="s">
        <v>20</v>
      </c>
      <c r="D243" s="4" t="s">
        <v>371</v>
      </c>
      <c r="E243" s="4" t="s">
        <v>372</v>
      </c>
      <c r="F243" s="5" t="s">
        <v>8</v>
      </c>
      <c r="G243" s="5" t="s">
        <v>8</v>
      </c>
      <c r="H243" s="21">
        <v>28.128485420000001</v>
      </c>
      <c r="I243" s="21">
        <v>20.559911570000001</v>
      </c>
      <c r="J243" s="22">
        <v>60.344827590000001</v>
      </c>
      <c r="K243" s="22">
        <v>0.54666146000000004</v>
      </c>
      <c r="L243" s="18">
        <v>2.9335082730000002</v>
      </c>
      <c r="M243" s="18">
        <v>2.8544020040000002</v>
      </c>
      <c r="N243" s="18">
        <v>0</v>
      </c>
      <c r="O243" s="23">
        <v>0.37078191199999999</v>
      </c>
      <c r="P243" s="23">
        <v>2.5675795000000001E-2</v>
      </c>
      <c r="Q243" s="19"/>
      <c r="R243" s="20">
        <v>22.495547160000001</v>
      </c>
      <c r="S243" s="20">
        <v>25.30586636</v>
      </c>
      <c r="T243" s="24">
        <v>4.5213204950000003</v>
      </c>
      <c r="U243" s="13">
        <v>14.22892547</v>
      </c>
      <c r="V243" s="9">
        <v>2050000000</v>
      </c>
      <c r="W243" s="13">
        <v>6.9409393E-2</v>
      </c>
      <c r="X243" s="10">
        <v>350000000</v>
      </c>
      <c r="Y243" s="13">
        <v>0.40654072800000002</v>
      </c>
      <c r="Z243" s="15">
        <f t="shared" si="3"/>
        <v>242</v>
      </c>
      <c r="AA243" s="5">
        <f t="array" aca="1" ref="AA243" ca="1">MATCH(Y243,LARGE(IF($C$2:$C$288=C243,$Y$2:$Y$288),ROW(INDIRECT("1:"&amp;COUNTIF($C$2:$C$288,C243)))),0)</f>
        <v>28</v>
      </c>
    </row>
    <row r="244" spans="1:27" x14ac:dyDescent="0.35">
      <c r="A244" s="3">
        <v>511</v>
      </c>
      <c r="B244" s="5" t="s">
        <v>27</v>
      </c>
      <c r="C244" s="3" t="s">
        <v>20</v>
      </c>
      <c r="D244" s="4" t="s">
        <v>131</v>
      </c>
      <c r="E244" s="4" t="s">
        <v>132</v>
      </c>
      <c r="F244" s="5"/>
      <c r="G244" s="5" t="s">
        <v>8</v>
      </c>
      <c r="H244" s="21">
        <v>0</v>
      </c>
      <c r="I244" s="21">
        <v>4.7663239999999997E-3</v>
      </c>
      <c r="J244" s="22">
        <v>0</v>
      </c>
      <c r="K244" s="22">
        <v>0</v>
      </c>
      <c r="L244" s="18">
        <v>1.175293E-3</v>
      </c>
      <c r="M244" s="18">
        <v>1.7240499999999999E-4</v>
      </c>
      <c r="N244" s="18">
        <v>0</v>
      </c>
      <c r="O244" s="23">
        <v>0</v>
      </c>
      <c r="P244" s="23">
        <v>0.107047583</v>
      </c>
      <c r="Q244" s="19"/>
      <c r="R244" s="20">
        <v>0.54245037600000001</v>
      </c>
      <c r="S244" s="20">
        <v>2.6490989580000002</v>
      </c>
      <c r="T244" s="24"/>
      <c r="U244" s="13">
        <v>0.22911009700000001</v>
      </c>
      <c r="V244" s="9">
        <v>5667246</v>
      </c>
      <c r="W244" s="13">
        <v>0.40427060500000001</v>
      </c>
      <c r="X244" s="10">
        <v>5667246</v>
      </c>
      <c r="Y244" s="13">
        <v>0.40427060500000001</v>
      </c>
      <c r="Z244" s="15">
        <f t="shared" si="3"/>
        <v>243</v>
      </c>
      <c r="AA244" s="5">
        <f t="array" aca="1" ref="AA244" ca="1">MATCH(Y244,LARGE(IF($C$2:$C$288=C244,$Y$2:$Y$288),ROW(INDIRECT("1:"&amp;COUNTIF($C$2:$C$288,C244)))),0)</f>
        <v>29</v>
      </c>
    </row>
    <row r="245" spans="1:27" x14ac:dyDescent="0.35">
      <c r="A245" s="3">
        <v>491</v>
      </c>
      <c r="B245" s="5" t="s">
        <v>14</v>
      </c>
      <c r="C245" s="3" t="s">
        <v>84</v>
      </c>
      <c r="D245" s="4" t="s">
        <v>85</v>
      </c>
      <c r="E245" s="4" t="s">
        <v>99</v>
      </c>
      <c r="F245" s="5" t="s">
        <v>8</v>
      </c>
      <c r="G245" s="5" t="s">
        <v>8</v>
      </c>
      <c r="H245" s="21">
        <v>2.0650838000000001E-2</v>
      </c>
      <c r="I245" s="21">
        <v>1.1096033E-2</v>
      </c>
      <c r="J245" s="22">
        <v>1.724137931</v>
      </c>
      <c r="K245" s="22">
        <v>1.3059134889999999</v>
      </c>
      <c r="L245" s="18">
        <v>9.133057E-3</v>
      </c>
      <c r="M245" s="18">
        <v>2.9242460000000001E-3</v>
      </c>
      <c r="N245" s="18">
        <v>3.9074815999999998E-2</v>
      </c>
      <c r="O245" s="23">
        <v>2.7582222999999999E-2</v>
      </c>
      <c r="P245" s="23">
        <v>2.2811814720000001</v>
      </c>
      <c r="Q245" s="19"/>
      <c r="R245" s="20">
        <v>0.22248881400000001</v>
      </c>
      <c r="S245" s="20">
        <v>5.2703126630000003</v>
      </c>
      <c r="T245" s="24">
        <v>1.1716447240000001</v>
      </c>
      <c r="U245" s="13">
        <v>0.76117078500000002</v>
      </c>
      <c r="V245" s="9">
        <v>20000000</v>
      </c>
      <c r="W245" s="13">
        <v>0.38058539299999999</v>
      </c>
      <c r="X245" s="10">
        <v>20000000</v>
      </c>
      <c r="Y245" s="13">
        <v>0.38058539299999999</v>
      </c>
      <c r="Z245" s="15">
        <f t="shared" si="3"/>
        <v>244</v>
      </c>
      <c r="AA245" s="5">
        <f t="array" aca="1" ref="AA245" ca="1">MATCH(Y245,LARGE(IF($C$2:$C$288=C245,$Y$2:$Y$288),ROW(INDIRECT("1:"&amp;COUNTIF($C$2:$C$288,C245)))),0)</f>
        <v>15</v>
      </c>
    </row>
    <row r="246" spans="1:27" x14ac:dyDescent="0.35">
      <c r="A246" s="3">
        <v>580</v>
      </c>
      <c r="B246" s="5" t="s">
        <v>4</v>
      </c>
      <c r="C246" s="3" t="s">
        <v>20</v>
      </c>
      <c r="D246" s="4" t="s">
        <v>82</v>
      </c>
      <c r="E246" s="4" t="s">
        <v>223</v>
      </c>
      <c r="F246" s="5" t="s">
        <v>8</v>
      </c>
      <c r="G246" s="5" t="s">
        <v>8</v>
      </c>
      <c r="H246" s="21">
        <v>2.7099041000000001E-2</v>
      </c>
      <c r="I246" s="21">
        <v>3.5304700000000001E-5</v>
      </c>
      <c r="J246" s="22">
        <v>4.5258620690000004</v>
      </c>
      <c r="K246" s="22">
        <v>1.5228426399999999</v>
      </c>
      <c r="L246" s="18">
        <v>8.1455092000000007E-2</v>
      </c>
      <c r="M246" s="18">
        <v>0.119993539</v>
      </c>
      <c r="N246" s="18">
        <v>5.1275887999999999E-2</v>
      </c>
      <c r="O246" s="23">
        <v>3.3178515999999998E-2</v>
      </c>
      <c r="P246" s="23">
        <v>6.2723872E-2</v>
      </c>
      <c r="Q246" s="19"/>
      <c r="R246" s="20">
        <v>2.203771599</v>
      </c>
      <c r="S246" s="20">
        <v>5.1239150889999996</v>
      </c>
      <c r="T246" s="24">
        <v>1.592552564</v>
      </c>
      <c r="U246" s="13">
        <v>0.56637438600000001</v>
      </c>
      <c r="V246" s="9">
        <v>18000000</v>
      </c>
      <c r="W246" s="13">
        <v>0.31465243700000001</v>
      </c>
      <c r="X246" s="10">
        <v>15200000</v>
      </c>
      <c r="Y246" s="13">
        <v>0.37261472800000001</v>
      </c>
      <c r="Z246" s="15">
        <f t="shared" si="3"/>
        <v>245</v>
      </c>
      <c r="AA246" s="5">
        <f t="array" aca="1" ref="AA246" ca="1">MATCH(Y246,LARGE(IF($C$2:$C$288=C246,$Y$2:$Y$288),ROW(INDIRECT("1:"&amp;COUNTIF($C$2:$C$288,C246)))),0)</f>
        <v>30</v>
      </c>
    </row>
    <row r="247" spans="1:27" ht="29" x14ac:dyDescent="0.35">
      <c r="A247" s="3">
        <v>687</v>
      </c>
      <c r="B247" s="5" t="s">
        <v>46</v>
      </c>
      <c r="C247" s="3" t="s">
        <v>28</v>
      </c>
      <c r="D247" s="4" t="s">
        <v>365</v>
      </c>
      <c r="E247" s="4" t="s">
        <v>366</v>
      </c>
      <c r="F247" s="5"/>
      <c r="G247" s="5" t="s">
        <v>8</v>
      </c>
      <c r="H247" s="21">
        <v>5.6477836080000001</v>
      </c>
      <c r="I247" s="21">
        <v>3.2816277399999998</v>
      </c>
      <c r="J247" s="22">
        <v>0</v>
      </c>
      <c r="K247" s="22">
        <v>0</v>
      </c>
      <c r="L247" s="18">
        <v>1.7113499999999999E-4</v>
      </c>
      <c r="M247" s="18">
        <v>3.2491600000000002E-4</v>
      </c>
      <c r="N247" s="18">
        <v>4.6920025999999997E-2</v>
      </c>
      <c r="O247" s="23">
        <v>3.6800020000000003E-2</v>
      </c>
      <c r="P247" s="23">
        <v>4.9002561E-2</v>
      </c>
      <c r="Q247" s="19">
        <v>0.12687969900000001</v>
      </c>
      <c r="R247" s="20">
        <v>0.44329442600000002</v>
      </c>
      <c r="S247" s="20">
        <v>0</v>
      </c>
      <c r="T247" s="24"/>
      <c r="U247" s="13">
        <v>0.71758057399999997</v>
      </c>
      <c r="V247" s="9">
        <v>22843135</v>
      </c>
      <c r="W247" s="13">
        <v>0.31413401600000002</v>
      </c>
      <c r="X247" s="10">
        <v>19355948</v>
      </c>
      <c r="Y247" s="13">
        <v>0.37072871499999999</v>
      </c>
      <c r="Z247" s="15">
        <f t="shared" si="3"/>
        <v>246</v>
      </c>
      <c r="AA247" s="5">
        <f t="array" aca="1" ref="AA247" ca="1">MATCH(Y247,LARGE(IF($C$2:$C$288=C247,$Y$2:$Y$288),ROW(INDIRECT("1:"&amp;COUNTIF($C$2:$C$288,C247)))),0)</f>
        <v>33</v>
      </c>
    </row>
    <row r="248" spans="1:27" ht="29" x14ac:dyDescent="0.35">
      <c r="A248" s="3">
        <v>711</v>
      </c>
      <c r="B248" s="5" t="s">
        <v>4</v>
      </c>
      <c r="C248" s="3" t="s">
        <v>5</v>
      </c>
      <c r="D248" s="4" t="s">
        <v>356</v>
      </c>
      <c r="E248" s="4" t="s">
        <v>395</v>
      </c>
      <c r="F248" s="5" t="s">
        <v>8</v>
      </c>
      <c r="G248" s="5" t="s">
        <v>8</v>
      </c>
      <c r="H248" s="21">
        <v>2.5235014690000002</v>
      </c>
      <c r="I248" s="21">
        <v>2.892467355</v>
      </c>
      <c r="J248" s="22">
        <v>0</v>
      </c>
      <c r="K248" s="22">
        <v>0</v>
      </c>
      <c r="L248" s="18">
        <v>0</v>
      </c>
      <c r="M248" s="18">
        <v>0</v>
      </c>
      <c r="N248" s="18">
        <v>0.42698215299999998</v>
      </c>
      <c r="O248" s="23">
        <v>0.42698215299999998</v>
      </c>
      <c r="P248" s="23">
        <v>8.7374118000000001E-2</v>
      </c>
      <c r="Q248" s="19">
        <v>1.4473684000000001E-2</v>
      </c>
      <c r="R248" s="20">
        <v>1.8263516120000001</v>
      </c>
      <c r="S248" s="20">
        <v>26.368294469999999</v>
      </c>
      <c r="T248" s="24">
        <v>3.4722686189999998</v>
      </c>
      <c r="U248" s="13">
        <v>2.2339546590000001</v>
      </c>
      <c r="V248" s="9">
        <v>63895000</v>
      </c>
      <c r="W248" s="13">
        <v>0.34962902600000001</v>
      </c>
      <c r="X248" s="10">
        <v>61095000</v>
      </c>
      <c r="Y248" s="13">
        <v>0.36565261599999999</v>
      </c>
      <c r="Z248" s="15">
        <f t="shared" si="3"/>
        <v>247</v>
      </c>
      <c r="AA248" s="5">
        <f t="array" aca="1" ref="AA248" ca="1">MATCH(Y248,LARGE(IF($C$2:$C$288=C248,$Y$2:$Y$288),ROW(INDIRECT("1:"&amp;COUNTIF($C$2:$C$288,C248)))),0)</f>
        <v>33</v>
      </c>
    </row>
    <row r="249" spans="1:27" ht="43.5" x14ac:dyDescent="0.35">
      <c r="A249" s="3">
        <v>460</v>
      </c>
      <c r="B249" s="5" t="s">
        <v>4</v>
      </c>
      <c r="C249" s="3" t="s">
        <v>20</v>
      </c>
      <c r="D249" s="4" t="s">
        <v>53</v>
      </c>
      <c r="E249" s="4" t="s">
        <v>54</v>
      </c>
      <c r="F249" s="5" t="s">
        <v>8</v>
      </c>
      <c r="G249" s="5"/>
      <c r="H249" s="21">
        <v>6.1916168459999996</v>
      </c>
      <c r="I249" s="21">
        <v>4.5256291949999996</v>
      </c>
      <c r="J249" s="22">
        <v>54.741379309999999</v>
      </c>
      <c r="K249" s="22">
        <v>0.81131502499999997</v>
      </c>
      <c r="L249" s="18">
        <v>7.7753045000000007E-2</v>
      </c>
      <c r="M249" s="18">
        <v>0.16369145099999999</v>
      </c>
      <c r="N249" s="18">
        <v>0</v>
      </c>
      <c r="O249" s="23">
        <v>0.124180911</v>
      </c>
      <c r="P249" s="23">
        <v>0.105493903</v>
      </c>
      <c r="Q249" s="19"/>
      <c r="R249" s="20">
        <v>9.3765875659999995</v>
      </c>
      <c r="S249" s="20">
        <v>21.08473631</v>
      </c>
      <c r="T249" s="24">
        <v>25.958538019999999</v>
      </c>
      <c r="U249" s="13">
        <v>9.3199108190000004</v>
      </c>
      <c r="V249" s="9">
        <v>343740998</v>
      </c>
      <c r="W249" s="13">
        <v>0.27113177900000002</v>
      </c>
      <c r="X249" s="10">
        <v>257426759</v>
      </c>
      <c r="Y249" s="13">
        <v>0.36204125999999998</v>
      </c>
      <c r="Z249" s="15">
        <f t="shared" si="3"/>
        <v>248</v>
      </c>
      <c r="AA249" s="5">
        <f t="array" aca="1" ref="AA249" ca="1">MATCH(Y249,LARGE(IF($C$2:$C$288=C249,$Y$2:$Y$288),ROW(INDIRECT("1:"&amp;COUNTIF($C$2:$C$288,C249)))),0)</f>
        <v>31</v>
      </c>
    </row>
    <row r="250" spans="1:27" x14ac:dyDescent="0.35">
      <c r="A250" s="3">
        <v>578</v>
      </c>
      <c r="B250" s="5" t="s">
        <v>4</v>
      </c>
      <c r="C250" s="3" t="s">
        <v>5</v>
      </c>
      <c r="D250" s="4" t="s">
        <v>134</v>
      </c>
      <c r="E250" s="4" t="s">
        <v>220</v>
      </c>
      <c r="F250" s="5"/>
      <c r="G250" s="5" t="s">
        <v>8</v>
      </c>
      <c r="H250" s="21">
        <v>0</v>
      </c>
      <c r="I250" s="21">
        <v>0.32980479299999998</v>
      </c>
      <c r="J250" s="22">
        <v>3.448275862</v>
      </c>
      <c r="K250" s="22">
        <v>4.516464923</v>
      </c>
      <c r="L250" s="18">
        <v>7.3462094000000006E-2</v>
      </c>
      <c r="M250" s="18">
        <v>0.11584256900000001</v>
      </c>
      <c r="N250" s="18">
        <v>0</v>
      </c>
      <c r="O250" s="23">
        <v>0</v>
      </c>
      <c r="P250" s="23">
        <v>0.45195236</v>
      </c>
      <c r="Q250" s="19"/>
      <c r="R250" s="20">
        <v>0</v>
      </c>
      <c r="S250" s="20">
        <v>7.4307225770000001</v>
      </c>
      <c r="T250" s="24">
        <v>0</v>
      </c>
      <c r="U250" s="13">
        <v>0.38031630700000002</v>
      </c>
      <c r="V250" s="9">
        <v>11900000</v>
      </c>
      <c r="W250" s="13">
        <v>0.31959353600000001</v>
      </c>
      <c r="X250" s="10">
        <v>10672000</v>
      </c>
      <c r="Y250" s="13">
        <v>0.356368354</v>
      </c>
      <c r="Z250" s="15">
        <f t="shared" si="3"/>
        <v>249</v>
      </c>
      <c r="AA250" s="5">
        <f t="array" aca="1" ref="AA250" ca="1">MATCH(Y250,LARGE(IF($C$2:$C$288=C250,$Y$2:$Y$288),ROW(INDIRECT("1:"&amp;COUNTIF($C$2:$C$288,C250)))),0)</f>
        <v>34</v>
      </c>
    </row>
    <row r="251" spans="1:27" x14ac:dyDescent="0.35">
      <c r="A251" s="3">
        <v>573</v>
      </c>
      <c r="B251" s="5" t="s">
        <v>4</v>
      </c>
      <c r="C251" s="3" t="s">
        <v>5</v>
      </c>
      <c r="D251" s="4" t="s">
        <v>213</v>
      </c>
      <c r="E251" s="4" t="s">
        <v>214</v>
      </c>
      <c r="F251" s="5" t="s">
        <v>8</v>
      </c>
      <c r="G251" s="5" t="s">
        <v>8</v>
      </c>
      <c r="H251" s="21">
        <v>1.9432873999999999E-2</v>
      </c>
      <c r="I251" s="21">
        <v>0.71158122999999995</v>
      </c>
      <c r="J251" s="22">
        <v>14.87068966</v>
      </c>
      <c r="K251" s="22">
        <v>2.017441104</v>
      </c>
      <c r="L251" s="18">
        <v>1.6677128530000001</v>
      </c>
      <c r="M251" s="18">
        <v>2.34348124</v>
      </c>
      <c r="N251" s="18">
        <v>2.2062136E-2</v>
      </c>
      <c r="O251" s="23">
        <v>1.7303636000000001E-2</v>
      </c>
      <c r="P251" s="23">
        <v>5.5555331999999999E-2</v>
      </c>
      <c r="Q251" s="19"/>
      <c r="R251" s="20">
        <v>1.175564179</v>
      </c>
      <c r="S251" s="20">
        <v>37.331381370000003</v>
      </c>
      <c r="T251" s="24">
        <v>0</v>
      </c>
      <c r="U251" s="13">
        <v>1.196454304</v>
      </c>
      <c r="V251" s="9">
        <v>37346334</v>
      </c>
      <c r="W251" s="13">
        <v>0.32036726900000001</v>
      </c>
      <c r="X251" s="10">
        <v>33778358</v>
      </c>
      <c r="Y251" s="13">
        <v>0.354207361</v>
      </c>
      <c r="Z251" s="15">
        <f t="shared" si="3"/>
        <v>250</v>
      </c>
      <c r="AA251" s="5">
        <f t="array" aca="1" ref="AA251" ca="1">MATCH(Y251,LARGE(IF($C$2:$C$288=C251,$Y$2:$Y$288),ROW(INDIRECT("1:"&amp;COUNTIF($C$2:$C$288,C251)))),0)</f>
        <v>35</v>
      </c>
    </row>
    <row r="252" spans="1:27" x14ac:dyDescent="0.35">
      <c r="A252" s="3">
        <v>723</v>
      </c>
      <c r="B252" s="5" t="s">
        <v>27</v>
      </c>
      <c r="C252" s="3" t="s">
        <v>76</v>
      </c>
      <c r="D252" s="4" t="s">
        <v>409</v>
      </c>
      <c r="E252" s="4" t="s">
        <v>410</v>
      </c>
      <c r="F252" s="5" t="s">
        <v>8</v>
      </c>
      <c r="G252" s="5" t="s">
        <v>8</v>
      </c>
      <c r="H252" s="21">
        <v>1.5789483999999999E-2</v>
      </c>
      <c r="I252" s="21">
        <v>3.9408106999999998E-2</v>
      </c>
      <c r="J252" s="22">
        <v>0.215517241</v>
      </c>
      <c r="K252" s="22">
        <v>4.338583E-3</v>
      </c>
      <c r="L252" s="18">
        <v>0</v>
      </c>
      <c r="M252" s="18">
        <v>0</v>
      </c>
      <c r="N252" s="18">
        <v>0</v>
      </c>
      <c r="O252" s="23">
        <v>0</v>
      </c>
      <c r="P252" s="23">
        <v>5.7405006000000001E-2</v>
      </c>
      <c r="Q252" s="19"/>
      <c r="R252" s="20">
        <v>1.728802355</v>
      </c>
      <c r="S252" s="20">
        <v>2.8582383490000001</v>
      </c>
      <c r="T252" s="24"/>
      <c r="U252" s="13">
        <v>0.359701353</v>
      </c>
      <c r="V252" s="9">
        <v>10594294</v>
      </c>
      <c r="W252" s="13">
        <v>0.33952366499999997</v>
      </c>
      <c r="X252" s="10">
        <v>10563414</v>
      </c>
      <c r="Y252" s="13">
        <v>0.34051619399999999</v>
      </c>
      <c r="Z252" s="15">
        <f t="shared" si="3"/>
        <v>251</v>
      </c>
      <c r="AA252" s="5">
        <f t="array" aca="1" ref="AA252" ca="1">MATCH(Y252,LARGE(IF($C$2:$C$288=C252,$Y$2:$Y$288),ROW(INDIRECT("1:"&amp;COUNTIF($C$2:$C$288,C252)))),0)</f>
        <v>20</v>
      </c>
    </row>
    <row r="253" spans="1:27" x14ac:dyDescent="0.35">
      <c r="A253" s="3">
        <v>698</v>
      </c>
      <c r="B253" s="5" t="s">
        <v>14</v>
      </c>
      <c r="C253" s="3" t="s">
        <v>28</v>
      </c>
      <c r="D253" s="4" t="s">
        <v>246</v>
      </c>
      <c r="E253" s="4" t="s">
        <v>381</v>
      </c>
      <c r="F253" s="5" t="s">
        <v>8</v>
      </c>
      <c r="G253" s="5" t="s">
        <v>8</v>
      </c>
      <c r="H253" s="21">
        <v>1.9544428999999999E-2</v>
      </c>
      <c r="I253" s="21">
        <v>0.55143800799999998</v>
      </c>
      <c r="J253" s="22">
        <v>0</v>
      </c>
      <c r="K253" s="22">
        <v>0</v>
      </c>
      <c r="L253" s="18">
        <v>0.48235578400000001</v>
      </c>
      <c r="M253" s="18">
        <v>0.37148530200000002</v>
      </c>
      <c r="N253" s="18">
        <v>3.6981306999999998E-2</v>
      </c>
      <c r="O253" s="23">
        <v>1.7402968000000001E-2</v>
      </c>
      <c r="P253" s="23">
        <v>0.24274383799999999</v>
      </c>
      <c r="Q253" s="19">
        <v>1.018421053</v>
      </c>
      <c r="R253" s="20">
        <v>5.3877793350000003</v>
      </c>
      <c r="S253" s="20">
        <v>9.5994980650000006</v>
      </c>
      <c r="T253" s="24">
        <v>9.8488651990000005</v>
      </c>
      <c r="U253" s="13">
        <v>1.8551958630000001</v>
      </c>
      <c r="V253" s="9">
        <v>60164601</v>
      </c>
      <c r="W253" s="13">
        <v>0.30835338899999998</v>
      </c>
      <c r="X253" s="10">
        <v>56026209</v>
      </c>
      <c r="Y253" s="13">
        <v>0.33113000100000001</v>
      </c>
      <c r="Z253" s="15">
        <f t="shared" si="3"/>
        <v>252</v>
      </c>
      <c r="AA253" s="5">
        <f t="array" aca="1" ref="AA253" ca="1">MATCH(Y253,LARGE(IF($C$2:$C$288=C253,$Y$2:$Y$288),ROW(INDIRECT("1:"&amp;COUNTIF($C$2:$C$288,C253)))),0)</f>
        <v>34</v>
      </c>
    </row>
    <row r="254" spans="1:27" ht="29" x14ac:dyDescent="0.35">
      <c r="A254" s="3">
        <v>570</v>
      </c>
      <c r="B254" s="5" t="s">
        <v>46</v>
      </c>
      <c r="C254" s="3" t="s">
        <v>15</v>
      </c>
      <c r="D254" s="4" t="s">
        <v>61</v>
      </c>
      <c r="E254" s="4" t="s">
        <v>210</v>
      </c>
      <c r="F254" s="5" t="s">
        <v>8</v>
      </c>
      <c r="G254" s="5"/>
      <c r="H254" s="21">
        <v>8.0808324000000001E-2</v>
      </c>
      <c r="I254" s="21">
        <v>4.5685835000000001E-2</v>
      </c>
      <c r="J254" s="22">
        <v>14.224137929999999</v>
      </c>
      <c r="K254" s="22">
        <v>2.9936222830000001</v>
      </c>
      <c r="L254" s="18">
        <v>0</v>
      </c>
      <c r="M254" s="18">
        <v>0</v>
      </c>
      <c r="N254" s="18">
        <v>0</v>
      </c>
      <c r="O254" s="23">
        <v>0.16144149099999999</v>
      </c>
      <c r="P254" s="23">
        <v>0.165085336</v>
      </c>
      <c r="Q254" s="19">
        <v>1.431561444</v>
      </c>
      <c r="R254" s="20">
        <v>11.917535300000001</v>
      </c>
      <c r="S254" s="20">
        <v>1.229739621</v>
      </c>
      <c r="T254" s="24"/>
      <c r="U254" s="13">
        <v>3.050131393</v>
      </c>
      <c r="V254" s="9">
        <v>92429430</v>
      </c>
      <c r="W254" s="13">
        <v>0.32999569400000001</v>
      </c>
      <c r="X254" s="10">
        <v>92429430</v>
      </c>
      <c r="Y254" s="13">
        <v>0.32999569400000001</v>
      </c>
      <c r="Z254" s="15">
        <f t="shared" si="3"/>
        <v>253</v>
      </c>
      <c r="AA254" s="5">
        <f t="array" aca="1" ref="AA254" ca="1">MATCH(Y254,LARGE(IF($C$2:$C$288=C254,$Y$2:$Y$288),ROW(INDIRECT("1:"&amp;COUNTIF($C$2:$C$288,C254)))),0)</f>
        <v>37</v>
      </c>
    </row>
    <row r="255" spans="1:27" x14ac:dyDescent="0.35">
      <c r="A255" s="3">
        <v>714</v>
      </c>
      <c r="B255" s="5" t="s">
        <v>4</v>
      </c>
      <c r="C255" s="3" t="s">
        <v>20</v>
      </c>
      <c r="D255" s="4" t="s">
        <v>316</v>
      </c>
      <c r="E255" s="4" t="s">
        <v>398</v>
      </c>
      <c r="F255" s="5"/>
      <c r="G255" s="5" t="s">
        <v>8</v>
      </c>
      <c r="H255" s="21">
        <v>5.5324433519999996</v>
      </c>
      <c r="I255" s="21">
        <v>4.0249678009999998</v>
      </c>
      <c r="J255" s="22">
        <v>0</v>
      </c>
      <c r="K255" s="22">
        <v>0</v>
      </c>
      <c r="L255" s="18">
        <v>0.231867408</v>
      </c>
      <c r="M255" s="18">
        <v>7.1514717000000005E-2</v>
      </c>
      <c r="N255" s="18">
        <v>4.8804288000000001E-2</v>
      </c>
      <c r="O255" s="23">
        <v>2.2966724000000001E-2</v>
      </c>
      <c r="P255" s="23">
        <v>2.5321406000000001E-2</v>
      </c>
      <c r="Q255" s="19"/>
      <c r="R255" s="20">
        <v>0.391191646</v>
      </c>
      <c r="S255" s="20">
        <v>12.399874519999999</v>
      </c>
      <c r="T255" s="24">
        <v>0.68345942199999998</v>
      </c>
      <c r="U255" s="13">
        <v>2.4419120990000001</v>
      </c>
      <c r="V255" s="9">
        <v>75100000</v>
      </c>
      <c r="W255" s="13">
        <v>0.32515474</v>
      </c>
      <c r="X255" s="10">
        <v>75100000</v>
      </c>
      <c r="Y255" s="13">
        <v>0.32515474</v>
      </c>
      <c r="Z255" s="15">
        <f t="shared" si="3"/>
        <v>254</v>
      </c>
      <c r="AA255" s="5">
        <f t="array" aca="1" ref="AA255" ca="1">MATCH(Y255,LARGE(IF($C$2:$C$288=C255,$Y$2:$Y$288),ROW(INDIRECT("1:"&amp;COUNTIF($C$2:$C$288,C255)))),0)</f>
        <v>32</v>
      </c>
    </row>
    <row r="256" spans="1:27" x14ac:dyDescent="0.35">
      <c r="A256" s="3">
        <v>538</v>
      </c>
      <c r="B256" s="5" t="s">
        <v>4</v>
      </c>
      <c r="C256" s="3" t="s">
        <v>20</v>
      </c>
      <c r="D256" s="4" t="s">
        <v>82</v>
      </c>
      <c r="E256" s="4" t="s">
        <v>166</v>
      </c>
      <c r="F256" s="5" t="s">
        <v>8</v>
      </c>
      <c r="G256" s="5" t="s">
        <v>8</v>
      </c>
      <c r="H256" s="21">
        <v>5.8407424580000002</v>
      </c>
      <c r="I256" s="21">
        <v>4.234852053</v>
      </c>
      <c r="J256" s="22">
        <v>22.62931034</v>
      </c>
      <c r="K256" s="22">
        <v>0.17788190400000001</v>
      </c>
      <c r="L256" s="18">
        <v>1.1118723E-2</v>
      </c>
      <c r="M256" s="18">
        <v>2.1524040000000001E-2</v>
      </c>
      <c r="N256" s="18">
        <v>8.8826740000000001E-2</v>
      </c>
      <c r="O256" s="23">
        <v>5.7476126000000002E-2</v>
      </c>
      <c r="P256" s="23">
        <v>2.5562316000000002E-2</v>
      </c>
      <c r="Q256" s="19"/>
      <c r="R256" s="20">
        <v>1.730485558</v>
      </c>
      <c r="S256" s="20">
        <v>14.51078811</v>
      </c>
      <c r="T256" s="24">
        <v>2.599872274</v>
      </c>
      <c r="U256" s="13">
        <v>3.5280388930000002</v>
      </c>
      <c r="V256" s="9">
        <v>156986971</v>
      </c>
      <c r="W256" s="13">
        <v>0.224734503</v>
      </c>
      <c r="X256" s="10">
        <v>117136971</v>
      </c>
      <c r="Y256" s="13">
        <v>0.301189186</v>
      </c>
      <c r="Z256" s="15">
        <f t="shared" si="3"/>
        <v>255</v>
      </c>
      <c r="AA256" s="5">
        <f t="array" aca="1" ref="AA256" ca="1">MATCH(Y256,LARGE(IF($C$2:$C$288=C256,$Y$2:$Y$288),ROW(INDIRECT("1:"&amp;COUNTIF($C$2:$C$288,C256)))),0)</f>
        <v>33</v>
      </c>
    </row>
    <row r="257" spans="1:27" ht="29" x14ac:dyDescent="0.35">
      <c r="A257" s="3">
        <v>484</v>
      </c>
      <c r="B257" s="5" t="s">
        <v>4</v>
      </c>
      <c r="C257" s="3" t="s">
        <v>5</v>
      </c>
      <c r="D257" s="4" t="s">
        <v>92</v>
      </c>
      <c r="E257" s="4" t="s">
        <v>93</v>
      </c>
      <c r="F257" s="5"/>
      <c r="G257" s="5" t="s">
        <v>8</v>
      </c>
      <c r="H257" s="21">
        <v>1.668076345</v>
      </c>
      <c r="I257" s="21">
        <v>2.0594892279999999</v>
      </c>
      <c r="J257" s="22">
        <v>4.3103448279999999</v>
      </c>
      <c r="K257" s="22">
        <v>1.097661504</v>
      </c>
      <c r="L257" s="18">
        <v>0.81339576099999999</v>
      </c>
      <c r="M257" s="18">
        <v>0.179313952</v>
      </c>
      <c r="N257" s="18">
        <v>6.0492566999999997E-2</v>
      </c>
      <c r="O257" s="23">
        <v>3.9142248999999997E-2</v>
      </c>
      <c r="P257" s="23">
        <v>1.9071152000000001E-2</v>
      </c>
      <c r="Q257" s="19"/>
      <c r="R257" s="20">
        <v>3.866393478</v>
      </c>
      <c r="S257" s="20">
        <v>22.168775490000002</v>
      </c>
      <c r="T257" s="24">
        <v>0</v>
      </c>
      <c r="U257" s="13">
        <v>1.317564586</v>
      </c>
      <c r="V257" s="9">
        <v>65000000</v>
      </c>
      <c r="W257" s="13">
        <v>0.202702244</v>
      </c>
      <c r="X257" s="10">
        <v>45000945</v>
      </c>
      <c r="Y257" s="13">
        <v>0.292785982</v>
      </c>
      <c r="Z257" s="15">
        <f t="shared" si="3"/>
        <v>256</v>
      </c>
      <c r="AA257" s="5">
        <f t="array" aca="1" ref="AA257" ca="1">MATCH(Y257,LARGE(IF($C$2:$C$288=C257,$Y$2:$Y$288),ROW(INDIRECT("1:"&amp;COUNTIF($C$2:$C$288,C257)))),0)</f>
        <v>36</v>
      </c>
    </row>
    <row r="258" spans="1:27" x14ac:dyDescent="0.35">
      <c r="A258" s="3">
        <v>492</v>
      </c>
      <c r="B258" s="5" t="s">
        <v>14</v>
      </c>
      <c r="C258" s="3" t="s">
        <v>84</v>
      </c>
      <c r="D258" s="4" t="s">
        <v>85</v>
      </c>
      <c r="E258" s="4" t="s">
        <v>100</v>
      </c>
      <c r="F258" s="5" t="s">
        <v>8</v>
      </c>
      <c r="G258" s="5" t="s">
        <v>8</v>
      </c>
      <c r="H258" s="21">
        <v>2.7503822000000001E-2</v>
      </c>
      <c r="I258" s="21">
        <v>4.6651089999999997E-3</v>
      </c>
      <c r="J258" s="22">
        <v>0.86206896600000005</v>
      </c>
      <c r="K258" s="22">
        <v>0.971842596</v>
      </c>
      <c r="L258" s="18">
        <v>2.8941900000000002E-4</v>
      </c>
      <c r="M258" s="18">
        <v>2.3208300000000001E-4</v>
      </c>
      <c r="N258" s="18">
        <v>3.1225079999999999E-2</v>
      </c>
      <c r="O258" s="23">
        <v>2.4490259E-2</v>
      </c>
      <c r="P258" s="23">
        <v>1.604269285</v>
      </c>
      <c r="Q258" s="19"/>
      <c r="R258" s="20">
        <v>0</v>
      </c>
      <c r="S258" s="20">
        <v>0</v>
      </c>
      <c r="T258" s="24">
        <v>1.8992434659999999</v>
      </c>
      <c r="U258" s="13">
        <v>0.458782421</v>
      </c>
      <c r="V258" s="9">
        <v>16000000</v>
      </c>
      <c r="W258" s="13">
        <v>0.28673901299999999</v>
      </c>
      <c r="X258" s="10">
        <v>16000000</v>
      </c>
      <c r="Y258" s="13">
        <v>0.28673901299999999</v>
      </c>
      <c r="Z258" s="15">
        <f t="shared" ref="Z258:Z321" si="4">_xlfn.RANK.EQ(Y258,Y:Y)</f>
        <v>257</v>
      </c>
      <c r="AA258" s="5">
        <f t="array" aca="1" ref="AA258" ca="1">MATCH(Y258,LARGE(IF($C$2:$C$288=C258,$Y$2:$Y$288),ROW(INDIRECT("1:"&amp;COUNTIF($C$2:$C$288,C258)))),0)</f>
        <v>16</v>
      </c>
    </row>
    <row r="259" spans="1:27" x14ac:dyDescent="0.35">
      <c r="A259" s="3">
        <v>662</v>
      </c>
      <c r="B259" s="5" t="s">
        <v>27</v>
      </c>
      <c r="C259" s="3" t="s">
        <v>47</v>
      </c>
      <c r="D259" s="4" t="s">
        <v>332</v>
      </c>
      <c r="E259" s="4" t="s">
        <v>333</v>
      </c>
      <c r="F259" s="5"/>
      <c r="G259" s="5" t="s">
        <v>8</v>
      </c>
      <c r="H259" s="21">
        <v>0</v>
      </c>
      <c r="I259" s="21">
        <v>2.5579639999999998E-3</v>
      </c>
      <c r="J259" s="22">
        <v>0</v>
      </c>
      <c r="K259" s="22">
        <v>0</v>
      </c>
      <c r="L259" s="18">
        <v>4.2531999999999997E-4</v>
      </c>
      <c r="M259" s="18">
        <v>6.2993999999999995E-4</v>
      </c>
      <c r="N259" s="18">
        <v>0</v>
      </c>
      <c r="O259" s="23">
        <v>0</v>
      </c>
      <c r="P259" s="23">
        <v>7.1239049999999998E-2</v>
      </c>
      <c r="Q259" s="19"/>
      <c r="R259" s="20">
        <v>0.19923001100000001</v>
      </c>
      <c r="S259" s="20">
        <v>0.55770504399999998</v>
      </c>
      <c r="T259" s="24"/>
      <c r="U259" s="13">
        <v>5.6732482000000001E-2</v>
      </c>
      <c r="V259" s="9">
        <v>2012794</v>
      </c>
      <c r="W259" s="13">
        <v>0.28185935400000001</v>
      </c>
      <c r="X259" s="10">
        <v>2012794</v>
      </c>
      <c r="Y259" s="13">
        <v>0.28185935400000001</v>
      </c>
      <c r="Z259" s="15">
        <f t="shared" si="4"/>
        <v>258</v>
      </c>
      <c r="AA259" s="5">
        <f t="array" aca="1" ref="AA259" ca="1">MATCH(Y259,LARGE(IF($C$2:$C$288=C259,$Y$2:$Y$288),ROW(INDIRECT("1:"&amp;COUNTIF($C$2:$C$288,C259)))),0)</f>
        <v>27</v>
      </c>
    </row>
    <row r="260" spans="1:27" x14ac:dyDescent="0.35">
      <c r="A260" s="3">
        <v>749</v>
      </c>
      <c r="B260" s="5" t="s">
        <v>4</v>
      </c>
      <c r="C260" s="3" t="s">
        <v>5</v>
      </c>
      <c r="D260" s="4" t="s">
        <v>432</v>
      </c>
      <c r="E260" s="4" t="s">
        <v>433</v>
      </c>
      <c r="F260" s="5" t="s">
        <v>8</v>
      </c>
      <c r="G260" s="5" t="s">
        <v>8</v>
      </c>
      <c r="H260" s="21">
        <v>5.2029082640000004</v>
      </c>
      <c r="I260" s="21">
        <v>6.3446260499999996</v>
      </c>
      <c r="J260" s="22">
        <v>48.491379309999999</v>
      </c>
      <c r="K260" s="22">
        <v>5.6792051719999996</v>
      </c>
      <c r="L260" s="18">
        <v>0.14293523899999999</v>
      </c>
      <c r="M260" s="18">
        <v>0.26249912800000003</v>
      </c>
      <c r="N260" s="18">
        <v>0.30764571800000001</v>
      </c>
      <c r="O260" s="23">
        <v>0.199064876</v>
      </c>
      <c r="P260" s="23">
        <v>0.119892187</v>
      </c>
      <c r="Q260" s="19">
        <v>1.271299248</v>
      </c>
      <c r="R260" s="20">
        <v>0</v>
      </c>
      <c r="S260" s="20">
        <v>48.93861759</v>
      </c>
      <c r="T260" s="24">
        <v>0</v>
      </c>
      <c r="U260" s="13">
        <v>4.5259013560000003</v>
      </c>
      <c r="V260" s="9">
        <v>168766000</v>
      </c>
      <c r="W260" s="13">
        <v>0.26817613499999998</v>
      </c>
      <c r="X260" s="10">
        <v>161366080</v>
      </c>
      <c r="Y260" s="13">
        <v>0.28047414599999998</v>
      </c>
      <c r="Z260" s="15">
        <f t="shared" si="4"/>
        <v>259</v>
      </c>
      <c r="AA260" s="5">
        <f t="array" aca="1" ref="AA260" ca="1">MATCH(Y260,LARGE(IF($C$2:$C$288=C260,$Y$2:$Y$288),ROW(INDIRECT("1:"&amp;COUNTIF($C$2:$C$288,C260)))),0)</f>
        <v>37</v>
      </c>
    </row>
    <row r="261" spans="1:27" ht="29" x14ac:dyDescent="0.35">
      <c r="A261" s="3">
        <v>676</v>
      </c>
      <c r="B261" s="5" t="s">
        <v>27</v>
      </c>
      <c r="C261" s="3" t="s">
        <v>28</v>
      </c>
      <c r="D261" s="4" t="s">
        <v>350</v>
      </c>
      <c r="E261" s="4" t="s">
        <v>351</v>
      </c>
      <c r="F261" s="5" t="s">
        <v>8</v>
      </c>
      <c r="G261" s="5" t="s">
        <v>8</v>
      </c>
      <c r="H261" s="21">
        <v>0</v>
      </c>
      <c r="I261" s="21">
        <v>2.5145041E-2</v>
      </c>
      <c r="J261" s="22">
        <v>0</v>
      </c>
      <c r="K261" s="22">
        <v>0</v>
      </c>
      <c r="L261" s="18">
        <v>9.7395800000000003E-4</v>
      </c>
      <c r="M261" s="18">
        <v>1.0675820000000001E-3</v>
      </c>
      <c r="N261" s="18">
        <v>0</v>
      </c>
      <c r="O261" s="23">
        <v>0</v>
      </c>
      <c r="P261" s="23">
        <v>7.8466249000000002E-2</v>
      </c>
      <c r="Q261" s="19"/>
      <c r="R261" s="20">
        <v>0.45109836599999997</v>
      </c>
      <c r="S261" s="20">
        <v>0.83655756599999997</v>
      </c>
      <c r="T261" s="24"/>
      <c r="U261" s="13">
        <v>9.5436163000000004E-2</v>
      </c>
      <c r="V261" s="9">
        <v>3686530</v>
      </c>
      <c r="W261" s="13">
        <v>0.25887803300000001</v>
      </c>
      <c r="X261" s="10">
        <v>3676530</v>
      </c>
      <c r="Y261" s="13">
        <v>0.25958217</v>
      </c>
      <c r="Z261" s="15">
        <f t="shared" si="4"/>
        <v>260</v>
      </c>
      <c r="AA261" s="5">
        <f t="array" aca="1" ref="AA261" ca="1">MATCH(Y261,LARGE(IF($C$2:$C$288=C261,$Y$2:$Y$288),ROW(INDIRECT("1:"&amp;COUNTIF($C$2:$C$288,C261)))),0)</f>
        <v>35</v>
      </c>
    </row>
    <row r="262" spans="1:27" ht="29" x14ac:dyDescent="0.35">
      <c r="A262" s="3">
        <v>540</v>
      </c>
      <c r="B262" s="5" t="s">
        <v>4</v>
      </c>
      <c r="C262" s="3" t="s">
        <v>20</v>
      </c>
      <c r="D262" s="4" t="s">
        <v>69</v>
      </c>
      <c r="E262" s="4" t="s">
        <v>168</v>
      </c>
      <c r="F262" s="5"/>
      <c r="G262" s="5" t="s">
        <v>8</v>
      </c>
      <c r="H262" s="21">
        <v>4.0836182999999998E-2</v>
      </c>
      <c r="I262" s="21">
        <v>2.605937E-3</v>
      </c>
      <c r="J262" s="22">
        <v>12.931034479999999</v>
      </c>
      <c r="K262" s="22">
        <v>4.2344570260000003</v>
      </c>
      <c r="L262" s="18">
        <v>2.2753367E-2</v>
      </c>
      <c r="M262" s="18">
        <v>4.579329E-2</v>
      </c>
      <c r="N262" s="18">
        <v>7.7268842000000004E-2</v>
      </c>
      <c r="O262" s="23">
        <v>4.9997486000000001E-2</v>
      </c>
      <c r="P262" s="23">
        <v>0.12731421700000001</v>
      </c>
      <c r="Q262" s="19"/>
      <c r="R262" s="20">
        <v>0.22111164799999999</v>
      </c>
      <c r="S262" s="20">
        <v>7.7758025719999999</v>
      </c>
      <c r="T262" s="24">
        <v>5.9589555900000004</v>
      </c>
      <c r="U262" s="13">
        <v>1.725277277</v>
      </c>
      <c r="V262" s="9">
        <v>67000000</v>
      </c>
      <c r="W262" s="13">
        <v>0.257504071</v>
      </c>
      <c r="X262" s="10">
        <v>67000000</v>
      </c>
      <c r="Y262" s="13">
        <v>0.257504071</v>
      </c>
      <c r="Z262" s="15">
        <f t="shared" si="4"/>
        <v>261</v>
      </c>
      <c r="AA262" s="5">
        <f t="array" aca="1" ref="AA262" ca="1">MATCH(Y262,LARGE(IF($C$2:$C$288=C262,$Y$2:$Y$288),ROW(INDIRECT("1:"&amp;COUNTIF($C$2:$C$288,C262)))),0)</f>
        <v>34</v>
      </c>
    </row>
    <row r="263" spans="1:27" x14ac:dyDescent="0.35">
      <c r="A263" s="3">
        <v>718</v>
      </c>
      <c r="B263" s="5" t="s">
        <v>46</v>
      </c>
      <c r="C263" s="3" t="s">
        <v>47</v>
      </c>
      <c r="D263" s="4" t="s">
        <v>402</v>
      </c>
      <c r="E263" s="4" t="s">
        <v>403</v>
      </c>
      <c r="F263" s="5" t="s">
        <v>8</v>
      </c>
      <c r="G263" s="5" t="s">
        <v>8</v>
      </c>
      <c r="H263" s="21">
        <v>6.7891436140000003</v>
      </c>
      <c r="I263" s="21">
        <v>5.3782839710000001</v>
      </c>
      <c r="J263" s="22">
        <v>0</v>
      </c>
      <c r="K263" s="22">
        <v>0</v>
      </c>
      <c r="L263" s="18">
        <v>2.3765076E-2</v>
      </c>
      <c r="M263" s="18">
        <v>3.8897109999999999E-2</v>
      </c>
      <c r="N263" s="18">
        <v>0</v>
      </c>
      <c r="O263" s="23">
        <v>0.123541436</v>
      </c>
      <c r="P263" s="23">
        <v>3.5036343999999997E-2</v>
      </c>
      <c r="Q263" s="19">
        <v>2.138095238</v>
      </c>
      <c r="R263" s="20">
        <v>6.7407683970000001</v>
      </c>
      <c r="S263" s="20">
        <v>14.639757400000001</v>
      </c>
      <c r="T263" s="24"/>
      <c r="U263" s="13">
        <v>2.3157361500000002</v>
      </c>
      <c r="V263" s="9">
        <v>90915519</v>
      </c>
      <c r="W263" s="13">
        <v>0.25471296599999999</v>
      </c>
      <c r="X263" s="10">
        <v>90915519</v>
      </c>
      <c r="Y263" s="13">
        <v>0.25471296599999999</v>
      </c>
      <c r="Z263" s="15">
        <f t="shared" si="4"/>
        <v>262</v>
      </c>
      <c r="AA263" s="5">
        <f t="array" aca="1" ref="AA263" ca="1">MATCH(Y263,LARGE(IF($C$2:$C$288=C263,$Y$2:$Y$288),ROW(INDIRECT("1:"&amp;COUNTIF($C$2:$C$288,C263)))),0)</f>
        <v>28</v>
      </c>
    </row>
    <row r="264" spans="1:27" ht="29" x14ac:dyDescent="0.35">
      <c r="A264" s="3">
        <v>433</v>
      </c>
      <c r="B264" s="5" t="s">
        <v>4</v>
      </c>
      <c r="C264" s="3" t="s">
        <v>5</v>
      </c>
      <c r="D264" s="4" t="s">
        <v>6</v>
      </c>
      <c r="E264" s="4" t="s">
        <v>13</v>
      </c>
      <c r="F264" s="5" t="s">
        <v>8</v>
      </c>
      <c r="G264" s="5" t="s">
        <v>8</v>
      </c>
      <c r="H264" s="21">
        <v>0.72712480300000004</v>
      </c>
      <c r="I264" s="21">
        <v>4.2146385769999997</v>
      </c>
      <c r="J264" s="22">
        <v>10.991379309999999</v>
      </c>
      <c r="K264" s="22">
        <v>0.16486615499999999</v>
      </c>
      <c r="L264" s="18">
        <v>4.9505851019999998</v>
      </c>
      <c r="M264" s="18">
        <v>5.2242412409999996</v>
      </c>
      <c r="N264" s="18">
        <v>0.21153878400000001</v>
      </c>
      <c r="O264" s="23">
        <v>0.186651868</v>
      </c>
      <c r="P264" s="23">
        <v>0.39582974799999998</v>
      </c>
      <c r="Q264" s="19">
        <v>3.9678194999999999E-2</v>
      </c>
      <c r="R264" s="20">
        <v>0</v>
      </c>
      <c r="S264" s="20">
        <v>27.788350940000001</v>
      </c>
      <c r="T264" s="24">
        <v>3.4584888980000001</v>
      </c>
      <c r="U264" s="13">
        <v>2.9993246720000002</v>
      </c>
      <c r="V264" s="9">
        <v>193404904</v>
      </c>
      <c r="W264" s="13">
        <v>0.15508007300000001</v>
      </c>
      <c r="X264" s="10">
        <v>121290430</v>
      </c>
      <c r="Y264" s="13">
        <v>0.247284528</v>
      </c>
      <c r="Z264" s="15">
        <f t="shared" si="4"/>
        <v>263</v>
      </c>
      <c r="AA264" s="5">
        <f t="array" aca="1" ref="AA264" ca="1">MATCH(Y264,LARGE(IF($C$2:$C$288=C264,$Y$2:$Y$288),ROW(INDIRECT("1:"&amp;COUNTIF($C$2:$C$288,C264)))),0)</f>
        <v>38</v>
      </c>
    </row>
    <row r="265" spans="1:27" x14ac:dyDescent="0.35">
      <c r="A265" s="3">
        <v>584</v>
      </c>
      <c r="B265" s="5" t="s">
        <v>4</v>
      </c>
      <c r="C265" s="3" t="s">
        <v>5</v>
      </c>
      <c r="D265" s="4" t="s">
        <v>134</v>
      </c>
      <c r="E265" s="4" t="s">
        <v>229</v>
      </c>
      <c r="F265" s="5" t="s">
        <v>8</v>
      </c>
      <c r="G265" s="5" t="s">
        <v>8</v>
      </c>
      <c r="H265" s="21">
        <v>2.3154326599999999</v>
      </c>
      <c r="I265" s="21">
        <v>2.7591034030000001</v>
      </c>
      <c r="J265" s="22">
        <v>0</v>
      </c>
      <c r="K265" s="22">
        <v>0</v>
      </c>
      <c r="L265" s="18">
        <v>0</v>
      </c>
      <c r="M265" s="18">
        <v>0</v>
      </c>
      <c r="N265" s="18">
        <v>0.140250931</v>
      </c>
      <c r="O265" s="23">
        <v>0.11000073</v>
      </c>
      <c r="P265" s="23">
        <v>0.558656861</v>
      </c>
      <c r="Q265" s="19"/>
      <c r="R265" s="20">
        <v>10.81717969</v>
      </c>
      <c r="S265" s="20">
        <v>9.6622398829999998</v>
      </c>
      <c r="T265" s="24">
        <v>4.1290528589999997</v>
      </c>
      <c r="U265" s="13">
        <v>2.2100157889999998</v>
      </c>
      <c r="V265" s="9">
        <v>90600000</v>
      </c>
      <c r="W265" s="13">
        <v>0.24393110300000001</v>
      </c>
      <c r="X265" s="10">
        <v>90600000</v>
      </c>
      <c r="Y265" s="13">
        <v>0.24393110300000001</v>
      </c>
      <c r="Z265" s="15">
        <f t="shared" si="4"/>
        <v>264</v>
      </c>
      <c r="AA265" s="5">
        <f t="array" aca="1" ref="AA265" ca="1">MATCH(Y265,LARGE(IF($C$2:$C$288=C265,$Y$2:$Y$288),ROW(INDIRECT("1:"&amp;COUNTIF($C$2:$C$288,C265)))),0)</f>
        <v>39</v>
      </c>
    </row>
    <row r="266" spans="1:27" x14ac:dyDescent="0.35">
      <c r="A266" s="3">
        <v>430</v>
      </c>
      <c r="B266" s="5" t="s">
        <v>4</v>
      </c>
      <c r="C266" s="3" t="s">
        <v>5</v>
      </c>
      <c r="D266" s="4" t="s">
        <v>6</v>
      </c>
      <c r="E266" s="4" t="s">
        <v>10</v>
      </c>
      <c r="F266" s="5" t="s">
        <v>8</v>
      </c>
      <c r="G266" s="5"/>
      <c r="H266" s="21">
        <v>6.7333242960000002</v>
      </c>
      <c r="I266" s="21">
        <v>8.2182802620000004</v>
      </c>
      <c r="J266" s="22">
        <v>59.913793099999999</v>
      </c>
      <c r="K266" s="22">
        <v>2.2040001739999999</v>
      </c>
      <c r="L266" s="18">
        <v>1.3785555819999999</v>
      </c>
      <c r="M266" s="18">
        <v>2.2028522069999998</v>
      </c>
      <c r="N266" s="18">
        <v>0.38700575799999998</v>
      </c>
      <c r="O266" s="23">
        <v>0.20488540099999999</v>
      </c>
      <c r="P266" s="23">
        <v>0.16449260600000001</v>
      </c>
      <c r="Q266" s="19">
        <v>2.6909774440000001</v>
      </c>
      <c r="R266" s="20">
        <v>9.1159206509999997</v>
      </c>
      <c r="S266" s="20">
        <v>54.07020112</v>
      </c>
      <c r="T266" s="24">
        <v>15.419876199999999</v>
      </c>
      <c r="U266" s="13">
        <v>8.9338562810000006</v>
      </c>
      <c r="V266" s="9">
        <v>385000000</v>
      </c>
      <c r="W266" s="13">
        <v>0.232048215</v>
      </c>
      <c r="X266" s="10">
        <v>370000000</v>
      </c>
      <c r="Y266" s="13">
        <v>0.24145557500000001</v>
      </c>
      <c r="Z266" s="15">
        <f t="shared" si="4"/>
        <v>265</v>
      </c>
      <c r="AA266" s="5">
        <f t="array" aca="1" ref="AA266" ca="1">MATCH(Y266,LARGE(IF($C$2:$C$288=C266,$Y$2:$Y$288),ROW(INDIRECT("1:"&amp;COUNTIF($C$2:$C$288,C266)))),0)</f>
        <v>40</v>
      </c>
    </row>
    <row r="267" spans="1:27" x14ac:dyDescent="0.35">
      <c r="A267" s="3">
        <v>704</v>
      </c>
      <c r="B267" s="5" t="s">
        <v>4</v>
      </c>
      <c r="C267" s="3" t="s">
        <v>5</v>
      </c>
      <c r="D267" s="4" t="s">
        <v>356</v>
      </c>
      <c r="E267" s="4" t="s">
        <v>389</v>
      </c>
      <c r="F267" s="5" t="s">
        <v>8</v>
      </c>
      <c r="G267" s="5" t="s">
        <v>8</v>
      </c>
      <c r="H267" s="21">
        <v>0.76390193100000003</v>
      </c>
      <c r="I267" s="21">
        <v>0.60046401800000004</v>
      </c>
      <c r="J267" s="22">
        <v>2.5862068969999998</v>
      </c>
      <c r="K267" s="22">
        <v>0.65078745299999996</v>
      </c>
      <c r="L267" s="18">
        <v>2.5670199999999998E-4</v>
      </c>
      <c r="M267" s="18">
        <v>5.4373699999999997E-4</v>
      </c>
      <c r="N267" s="18">
        <v>9.8849455000000003E-2</v>
      </c>
      <c r="O267" s="23">
        <v>7.7528983999999995E-2</v>
      </c>
      <c r="P267" s="23">
        <v>0.53261814799999996</v>
      </c>
      <c r="Q267" s="19">
        <v>0.12367218000000001</v>
      </c>
      <c r="R267" s="20">
        <v>1.2422037100000001</v>
      </c>
      <c r="S267" s="20">
        <v>10.045662099999999</v>
      </c>
      <c r="T267" s="24">
        <v>0</v>
      </c>
      <c r="U267" s="13">
        <v>0.53800827600000001</v>
      </c>
      <c r="V267" s="9">
        <v>26300000</v>
      </c>
      <c r="W267" s="13">
        <v>0.204565885</v>
      </c>
      <c r="X267" s="10">
        <v>22600000</v>
      </c>
      <c r="Y267" s="13">
        <v>0.23805675900000001</v>
      </c>
      <c r="Z267" s="15">
        <f t="shared" si="4"/>
        <v>266</v>
      </c>
      <c r="AA267" s="5">
        <f t="array" aca="1" ref="AA267" ca="1">MATCH(Y267,LARGE(IF($C$2:$C$288=C267,$Y$2:$Y$288),ROW(INDIRECT("1:"&amp;COUNTIF($C$2:$C$288,C267)))),0)</f>
        <v>41</v>
      </c>
    </row>
    <row r="268" spans="1:27" ht="29" x14ac:dyDescent="0.35">
      <c r="A268" s="3">
        <v>483</v>
      </c>
      <c r="B268" s="5" t="s">
        <v>27</v>
      </c>
      <c r="C268" s="3" t="s">
        <v>28</v>
      </c>
      <c r="D268" s="4" t="s">
        <v>89</v>
      </c>
      <c r="E268" s="4" t="s">
        <v>91</v>
      </c>
      <c r="F268" s="5" t="s">
        <v>8</v>
      </c>
      <c r="G268" s="5"/>
      <c r="H268" s="21">
        <v>0</v>
      </c>
      <c r="I268" s="21">
        <v>3.2796499999999999E-9</v>
      </c>
      <c r="J268" s="22">
        <v>3.0172413790000001</v>
      </c>
      <c r="K268" s="22">
        <v>1.1714174150000001</v>
      </c>
      <c r="L268" s="18">
        <v>5.8387100000000002E-4</v>
      </c>
      <c r="M268" s="18">
        <v>4.1111799999999998E-4</v>
      </c>
      <c r="N268" s="18">
        <v>0</v>
      </c>
      <c r="O268" s="23">
        <v>0.19743160500000001</v>
      </c>
      <c r="P268" s="23">
        <v>5.9876725999999998E-2</v>
      </c>
      <c r="Q268" s="19"/>
      <c r="R268" s="20">
        <v>1.5350810079999999</v>
      </c>
      <c r="S268" s="20">
        <v>0.84352887899999995</v>
      </c>
      <c r="T268" s="24"/>
      <c r="U268" s="13">
        <v>0.80773181000000005</v>
      </c>
      <c r="V268" s="9">
        <v>41916694</v>
      </c>
      <c r="W268" s="13">
        <v>0.19269931200000001</v>
      </c>
      <c r="X268" s="10">
        <v>36916694</v>
      </c>
      <c r="Y268" s="13">
        <v>0.218798522</v>
      </c>
      <c r="Z268" s="15">
        <f t="shared" si="4"/>
        <v>267</v>
      </c>
      <c r="AA268" s="5">
        <f t="array" aca="1" ref="AA268" ca="1">MATCH(Y268,LARGE(IF($C$2:$C$288=C268,$Y$2:$Y$288),ROW(INDIRECT("1:"&amp;COUNTIF($C$2:$C$288,C268)))),0)</f>
        <v>36</v>
      </c>
    </row>
    <row r="269" spans="1:27" ht="29" x14ac:dyDescent="0.35">
      <c r="A269" s="3">
        <v>610</v>
      </c>
      <c r="B269" s="5" t="s">
        <v>4</v>
      </c>
      <c r="C269" s="3" t="s">
        <v>20</v>
      </c>
      <c r="D269" s="4" t="s">
        <v>262</v>
      </c>
      <c r="E269" s="4" t="s">
        <v>264</v>
      </c>
      <c r="F269" s="5" t="s">
        <v>8</v>
      </c>
      <c r="G269" s="5" t="s">
        <v>8</v>
      </c>
      <c r="H269" s="21">
        <v>4.716995056</v>
      </c>
      <c r="I269" s="21">
        <v>3.4477861060000001</v>
      </c>
      <c r="J269" s="22">
        <v>29.525862069999999</v>
      </c>
      <c r="K269" s="22">
        <v>0.87639376999999996</v>
      </c>
      <c r="L269" s="18">
        <v>0.209197092</v>
      </c>
      <c r="M269" s="18">
        <v>0.27666282199999997</v>
      </c>
      <c r="N269" s="18">
        <v>0</v>
      </c>
      <c r="O269" s="23">
        <v>2.4028099000000001E-2</v>
      </c>
      <c r="P269" s="23">
        <v>2.8206848E-2</v>
      </c>
      <c r="Q269" s="19"/>
      <c r="R269" s="20">
        <v>5.1104334089999996</v>
      </c>
      <c r="S269" s="20">
        <v>27.954965319999999</v>
      </c>
      <c r="T269" s="24">
        <v>0</v>
      </c>
      <c r="U269" s="13">
        <v>2.9575255149999999</v>
      </c>
      <c r="V269" s="9">
        <v>151000000</v>
      </c>
      <c r="W269" s="13">
        <v>0.19586261699999999</v>
      </c>
      <c r="X269" s="10">
        <v>141000000</v>
      </c>
      <c r="Y269" s="13">
        <v>0.20975358299999999</v>
      </c>
      <c r="Z269" s="15">
        <f t="shared" si="4"/>
        <v>268</v>
      </c>
      <c r="AA269" s="5">
        <f t="array" aca="1" ref="AA269" ca="1">MATCH(Y269,LARGE(IF($C$2:$C$288=C269,$Y$2:$Y$288),ROW(INDIRECT("1:"&amp;COUNTIF($C$2:$C$288,C269)))),0)</f>
        <v>35</v>
      </c>
    </row>
    <row r="270" spans="1:27" ht="29" x14ac:dyDescent="0.35">
      <c r="A270" s="3">
        <v>490</v>
      </c>
      <c r="B270" s="5" t="s">
        <v>4</v>
      </c>
      <c r="C270" s="3" t="s">
        <v>5</v>
      </c>
      <c r="D270" s="4" t="s">
        <v>92</v>
      </c>
      <c r="E270" s="4" t="s">
        <v>98</v>
      </c>
      <c r="F270" s="5"/>
      <c r="G270" s="5" t="s">
        <v>8</v>
      </c>
      <c r="H270" s="21">
        <v>1.896632823</v>
      </c>
      <c r="I270" s="21">
        <v>2.3874333719999998</v>
      </c>
      <c r="J270" s="22">
        <v>0</v>
      </c>
      <c r="K270" s="22">
        <v>0</v>
      </c>
      <c r="L270" s="18">
        <v>9.3590557000000005E-2</v>
      </c>
      <c r="M270" s="18">
        <v>3.4494164000000001E-2</v>
      </c>
      <c r="N270" s="18">
        <v>0</v>
      </c>
      <c r="O270" s="23">
        <v>0</v>
      </c>
      <c r="P270" s="23">
        <v>1.0567507E-2</v>
      </c>
      <c r="Q270" s="19"/>
      <c r="R270" s="20">
        <v>0</v>
      </c>
      <c r="S270" s="20">
        <v>21.143992470000001</v>
      </c>
      <c r="T270" s="24">
        <v>0</v>
      </c>
      <c r="U270" s="13">
        <v>1.185341169</v>
      </c>
      <c r="V270" s="9">
        <v>57000000</v>
      </c>
      <c r="W270" s="13">
        <v>0.20795459099999999</v>
      </c>
      <c r="X270" s="10">
        <v>57000000</v>
      </c>
      <c r="Y270" s="13">
        <v>0.20795459099999999</v>
      </c>
      <c r="Z270" s="15">
        <f t="shared" si="4"/>
        <v>269</v>
      </c>
      <c r="AA270" s="5">
        <f t="array" aca="1" ref="AA270" ca="1">MATCH(Y270,LARGE(IF($C$2:$C$288=C270,$Y$2:$Y$288),ROW(INDIRECT("1:"&amp;COUNTIF($C$2:$C$288,C270)))),0)</f>
        <v>42</v>
      </c>
    </row>
    <row r="271" spans="1:27" x14ac:dyDescent="0.35">
      <c r="A271" s="3">
        <v>601</v>
      </c>
      <c r="B271" s="5" t="s">
        <v>4</v>
      </c>
      <c r="C271" s="3" t="s">
        <v>20</v>
      </c>
      <c r="D271" s="4" t="s">
        <v>250</v>
      </c>
      <c r="E271" s="4" t="s">
        <v>251</v>
      </c>
      <c r="F271" s="5"/>
      <c r="G271" s="5" t="s">
        <v>8</v>
      </c>
      <c r="H271" s="21">
        <v>9.5419366000000005E-2</v>
      </c>
      <c r="I271" s="21">
        <v>0.24089379599999999</v>
      </c>
      <c r="J271" s="22">
        <v>20.689655170000002</v>
      </c>
      <c r="K271" s="22">
        <v>1.6139528830000001</v>
      </c>
      <c r="L271" s="18">
        <v>0.168562663</v>
      </c>
      <c r="M271" s="18">
        <v>4.4062614E-2</v>
      </c>
      <c r="N271" s="18">
        <v>6.0260032999999998E-2</v>
      </c>
      <c r="O271" s="23">
        <v>5.3170618000000003E-2</v>
      </c>
      <c r="P271" s="23">
        <v>7.0745446000000003E-2</v>
      </c>
      <c r="Q271" s="19">
        <v>2.389022556</v>
      </c>
      <c r="R271" s="20">
        <v>0.70204861100000004</v>
      </c>
      <c r="S271" s="20">
        <v>20.666457529999999</v>
      </c>
      <c r="T271" s="24">
        <v>4.1989585380000003</v>
      </c>
      <c r="U271" s="13">
        <v>1.7829042310000001</v>
      </c>
      <c r="V271" s="9">
        <v>113895446</v>
      </c>
      <c r="W271" s="13">
        <v>0.15653867599999999</v>
      </c>
      <c r="X271" s="10">
        <v>113895446</v>
      </c>
      <c r="Y271" s="13">
        <v>0.15653867599999999</v>
      </c>
      <c r="Z271" s="15">
        <f t="shared" si="4"/>
        <v>270</v>
      </c>
      <c r="AA271" s="5">
        <f t="array" aca="1" ref="AA271" ca="1">MATCH(Y271,LARGE(IF($C$2:$C$288=C271,$Y$2:$Y$288),ROW(INDIRECT("1:"&amp;COUNTIF($C$2:$C$288,C271)))),0)</f>
        <v>36</v>
      </c>
    </row>
    <row r="272" spans="1:27" ht="29" x14ac:dyDescent="0.35">
      <c r="A272" s="3">
        <v>471</v>
      </c>
      <c r="B272" s="5" t="s">
        <v>4</v>
      </c>
      <c r="C272" s="3" t="s">
        <v>20</v>
      </c>
      <c r="D272" s="4" t="s">
        <v>69</v>
      </c>
      <c r="E272" s="4" t="s">
        <v>71</v>
      </c>
      <c r="F272" s="5"/>
      <c r="G272" s="5" t="s">
        <v>8</v>
      </c>
      <c r="H272" s="21">
        <v>7.8307709000000003E-2</v>
      </c>
      <c r="I272" s="21">
        <v>0.18268346499999999</v>
      </c>
      <c r="J272" s="22">
        <v>5.1724137929999996</v>
      </c>
      <c r="K272" s="22">
        <v>1.2234804109999999</v>
      </c>
      <c r="L272" s="18">
        <v>3.3763873E-2</v>
      </c>
      <c r="M272" s="18">
        <v>3.8638502999999998E-2</v>
      </c>
      <c r="N272" s="18">
        <v>0.14817119300000001</v>
      </c>
      <c r="O272" s="23">
        <v>0.101948155</v>
      </c>
      <c r="P272" s="23">
        <v>4.7241106999999997E-2</v>
      </c>
      <c r="Q272" s="19"/>
      <c r="R272" s="20">
        <v>0.81229839800000003</v>
      </c>
      <c r="S272" s="20">
        <v>11.58980794</v>
      </c>
      <c r="T272" s="24">
        <v>0</v>
      </c>
      <c r="U272" s="13">
        <v>0.35874393500000001</v>
      </c>
      <c r="V272" s="9">
        <v>25000000</v>
      </c>
      <c r="W272" s="13">
        <v>0.14349757399999999</v>
      </c>
      <c r="X272" s="10">
        <v>25000000</v>
      </c>
      <c r="Y272" s="13">
        <v>0.14349757399999999</v>
      </c>
      <c r="Z272" s="15">
        <f t="shared" si="4"/>
        <v>271</v>
      </c>
      <c r="AA272" s="5">
        <f t="array" aca="1" ref="AA272" ca="1">MATCH(Y272,LARGE(IF($C$2:$C$288=C272,$Y$2:$Y$288),ROW(INDIRECT("1:"&amp;COUNTIF($C$2:$C$288,C272)))),0)</f>
        <v>37</v>
      </c>
    </row>
    <row r="273" spans="1:27" x14ac:dyDescent="0.35">
      <c r="A273" s="3">
        <v>556</v>
      </c>
      <c r="B273" s="5" t="s">
        <v>46</v>
      </c>
      <c r="C273" s="3" t="s">
        <v>15</v>
      </c>
      <c r="D273" s="4" t="s">
        <v>61</v>
      </c>
      <c r="E273" s="4" t="s">
        <v>192</v>
      </c>
      <c r="F273" s="5" t="s">
        <v>8</v>
      </c>
      <c r="G273" s="5"/>
      <c r="H273" s="21">
        <v>0</v>
      </c>
      <c r="I273" s="21">
        <v>7.7614850000000003E-3</v>
      </c>
      <c r="J273" s="22">
        <v>0</v>
      </c>
      <c r="K273" s="22">
        <v>0</v>
      </c>
      <c r="L273" s="18">
        <v>1.0877121E-2</v>
      </c>
      <c r="M273" s="18">
        <v>1.0370793999999999E-2</v>
      </c>
      <c r="N273" s="18">
        <v>0</v>
      </c>
      <c r="O273" s="23">
        <v>0.16144149099999999</v>
      </c>
      <c r="P273" s="23">
        <v>4.4534217000000001E-2</v>
      </c>
      <c r="Q273" s="19">
        <v>0.80295995600000003</v>
      </c>
      <c r="R273" s="20">
        <v>8.5384291000000001E-2</v>
      </c>
      <c r="S273" s="20">
        <v>0</v>
      </c>
      <c r="T273" s="24"/>
      <c r="U273" s="13">
        <v>0.137744213</v>
      </c>
      <c r="V273" s="9">
        <v>10434101</v>
      </c>
      <c r="W273" s="13">
        <v>0.13201349400000001</v>
      </c>
      <c r="X273" s="10">
        <v>10434101</v>
      </c>
      <c r="Y273" s="13">
        <v>0.13201349400000001</v>
      </c>
      <c r="Z273" s="15">
        <f t="shared" si="4"/>
        <v>272</v>
      </c>
      <c r="AA273" s="5">
        <f t="array" aca="1" ref="AA273" ca="1">MATCH(Y273,LARGE(IF($C$2:$C$288=C273,$Y$2:$Y$288),ROW(INDIRECT("1:"&amp;COUNTIF($C$2:$C$288,C273)))),0)</f>
        <v>38</v>
      </c>
    </row>
    <row r="274" spans="1:27" ht="29" x14ac:dyDescent="0.35">
      <c r="A274" s="3">
        <v>539</v>
      </c>
      <c r="B274" s="5" t="s">
        <v>4</v>
      </c>
      <c r="C274" s="3" t="s">
        <v>20</v>
      </c>
      <c r="D274" s="4" t="s">
        <v>69</v>
      </c>
      <c r="E274" s="4" t="s">
        <v>167</v>
      </c>
      <c r="F274" s="5"/>
      <c r="G274" s="5" t="s">
        <v>8</v>
      </c>
      <c r="H274" s="21">
        <v>0</v>
      </c>
      <c r="I274" s="21">
        <v>5.3816200000000002E-3</v>
      </c>
      <c r="J274" s="22">
        <v>0.215517241</v>
      </c>
      <c r="K274" s="22">
        <v>0.190897653</v>
      </c>
      <c r="L274" s="18">
        <v>5.0509910000000003E-3</v>
      </c>
      <c r="M274" s="18">
        <v>1.1080305E-2</v>
      </c>
      <c r="N274" s="18">
        <v>0</v>
      </c>
      <c r="O274" s="23">
        <v>0</v>
      </c>
      <c r="P274" s="23">
        <v>2.9785071E-2</v>
      </c>
      <c r="Q274" s="19"/>
      <c r="R274" s="20">
        <v>4.5575012700000004</v>
      </c>
      <c r="S274" s="20">
        <v>11.41901077</v>
      </c>
      <c r="T274" s="24">
        <v>0</v>
      </c>
      <c r="U274" s="13">
        <v>0.173412609</v>
      </c>
      <c r="V274" s="9">
        <v>23100000</v>
      </c>
      <c r="W274" s="13">
        <v>7.5070393999999999E-2</v>
      </c>
      <c r="X274" s="10">
        <v>14000000</v>
      </c>
      <c r="Y274" s="13">
        <v>0.12386614899999999</v>
      </c>
      <c r="Z274" s="15">
        <f t="shared" si="4"/>
        <v>273</v>
      </c>
      <c r="AA274" s="5">
        <f t="array" aca="1" ref="AA274" ca="1">MATCH(Y274,LARGE(IF($C$2:$C$288=C274,$Y$2:$Y$288),ROW(INDIRECT("1:"&amp;COUNTIF($C$2:$C$288,C274)))),0)</f>
        <v>38</v>
      </c>
    </row>
    <row r="275" spans="1:27" ht="29" x14ac:dyDescent="0.35">
      <c r="A275" s="3">
        <v>489</v>
      </c>
      <c r="B275" s="5" t="s">
        <v>4</v>
      </c>
      <c r="C275" s="3" t="s">
        <v>20</v>
      </c>
      <c r="D275" s="4" t="s">
        <v>69</v>
      </c>
      <c r="E275" s="4" t="s">
        <v>97</v>
      </c>
      <c r="F275" s="5"/>
      <c r="G275" s="5" t="s">
        <v>8</v>
      </c>
      <c r="H275" s="21">
        <v>1.8813744E-2</v>
      </c>
      <c r="I275" s="21">
        <v>0.61621466899999999</v>
      </c>
      <c r="J275" s="22">
        <v>8.4051724140000008</v>
      </c>
      <c r="K275" s="22">
        <v>1.028244175</v>
      </c>
      <c r="L275" s="18">
        <v>0.121893219</v>
      </c>
      <c r="M275" s="18">
        <v>0.116751008</v>
      </c>
      <c r="N275" s="18">
        <v>3.5598729000000003E-2</v>
      </c>
      <c r="O275" s="23">
        <v>2.3034472E-2</v>
      </c>
      <c r="P275" s="23">
        <v>0.89843835999999999</v>
      </c>
      <c r="Q275" s="19"/>
      <c r="R275" s="20">
        <v>0.92109450999999998</v>
      </c>
      <c r="S275" s="20">
        <v>1.966607411</v>
      </c>
      <c r="T275" s="24">
        <v>0</v>
      </c>
      <c r="U275" s="13">
        <v>0.46920835</v>
      </c>
      <c r="V275" s="9">
        <v>39500000</v>
      </c>
      <c r="W275" s="13">
        <v>0.118786924</v>
      </c>
      <c r="X275" s="10">
        <v>39500000</v>
      </c>
      <c r="Y275" s="13">
        <v>0.118786924</v>
      </c>
      <c r="Z275" s="15">
        <f t="shared" si="4"/>
        <v>274</v>
      </c>
      <c r="AA275" s="5">
        <f t="array" aca="1" ref="AA275" ca="1">MATCH(Y275,LARGE(IF($C$2:$C$288=C275,$Y$2:$Y$288),ROW(INDIRECT("1:"&amp;COUNTIF($C$2:$C$288,C275)))),0)</f>
        <v>39</v>
      </c>
    </row>
    <row r="276" spans="1:27" ht="29" x14ac:dyDescent="0.35">
      <c r="A276" s="3">
        <v>715</v>
      </c>
      <c r="B276" s="5" t="s">
        <v>4</v>
      </c>
      <c r="C276" s="3" t="s">
        <v>5</v>
      </c>
      <c r="D276" s="4" t="s">
        <v>356</v>
      </c>
      <c r="E276" s="4" t="s">
        <v>399</v>
      </c>
      <c r="F276" s="5" t="s">
        <v>8</v>
      </c>
      <c r="G276" s="5" t="s">
        <v>8</v>
      </c>
      <c r="H276" s="21">
        <v>1.7423591119999999</v>
      </c>
      <c r="I276" s="21">
        <v>1.0911979510000001</v>
      </c>
      <c r="J276" s="22">
        <v>9.0517241380000009</v>
      </c>
      <c r="K276" s="22">
        <v>0.46856696599999997</v>
      </c>
      <c r="L276" s="18">
        <v>0.68072860499999999</v>
      </c>
      <c r="M276" s="18">
        <v>1.403054424</v>
      </c>
      <c r="N276" s="18">
        <v>0.33729672100000002</v>
      </c>
      <c r="O276" s="23">
        <v>0.27777376999999998</v>
      </c>
      <c r="P276" s="23">
        <v>0.61105948300000001</v>
      </c>
      <c r="Q276" s="19">
        <v>3.4705263E-2</v>
      </c>
      <c r="R276" s="20">
        <v>1.6135029590000001</v>
      </c>
      <c r="S276" s="20">
        <v>62.131827530000002</v>
      </c>
      <c r="T276" s="24">
        <v>2.5303841619999998</v>
      </c>
      <c r="U276" s="13">
        <v>2.1780466829999998</v>
      </c>
      <c r="V276" s="9">
        <v>218150020</v>
      </c>
      <c r="W276" s="13">
        <v>9.9841690999999996E-2</v>
      </c>
      <c r="X276" s="10">
        <v>218150020</v>
      </c>
      <c r="Y276" s="13">
        <v>9.9841690999999996E-2</v>
      </c>
      <c r="Z276" s="15">
        <f t="shared" si="4"/>
        <v>275</v>
      </c>
      <c r="AA276" s="5">
        <f t="array" aca="1" ref="AA276" ca="1">MATCH(Y276,LARGE(IF($C$2:$C$288=C276,$Y$2:$Y$288),ROW(INDIRECT("1:"&amp;COUNTIF($C$2:$C$288,C276)))),0)</f>
        <v>43</v>
      </c>
    </row>
    <row r="277" spans="1:27" x14ac:dyDescent="0.35">
      <c r="A277" s="3">
        <v>653</v>
      </c>
      <c r="B277" s="5" t="s">
        <v>27</v>
      </c>
      <c r="C277" s="3" t="s">
        <v>76</v>
      </c>
      <c r="D277" s="4" t="s">
        <v>320</v>
      </c>
      <c r="E277" s="4" t="s">
        <v>321</v>
      </c>
      <c r="F277" s="5" t="s">
        <v>8</v>
      </c>
      <c r="G277" s="5" t="s">
        <v>8</v>
      </c>
      <c r="H277" s="21">
        <v>1.1743644689999999</v>
      </c>
      <c r="I277" s="21">
        <v>1.125941563</v>
      </c>
      <c r="J277" s="22">
        <v>0</v>
      </c>
      <c r="K277" s="22">
        <v>0</v>
      </c>
      <c r="L277" s="18">
        <v>5.3925053000000001E-2</v>
      </c>
      <c r="M277" s="18">
        <v>4.6138099000000002E-2</v>
      </c>
      <c r="N277" s="18">
        <v>0</v>
      </c>
      <c r="O277" s="23">
        <v>0</v>
      </c>
      <c r="P277" s="23">
        <v>3.6966352000000001E-2</v>
      </c>
      <c r="Q277" s="19"/>
      <c r="R277" s="20">
        <v>0.12547512199999999</v>
      </c>
      <c r="S277" s="20">
        <v>4.9844888279999999</v>
      </c>
      <c r="T277" s="24"/>
      <c r="U277" s="13">
        <v>0.48079849299999999</v>
      </c>
      <c r="V277" s="9">
        <v>53407228</v>
      </c>
      <c r="W277" s="13">
        <v>9.0024986000000001E-2</v>
      </c>
      <c r="X277" s="10">
        <v>49368766</v>
      </c>
      <c r="Y277" s="13">
        <v>9.7389206000000006E-2</v>
      </c>
      <c r="Z277" s="15">
        <f t="shared" si="4"/>
        <v>276</v>
      </c>
      <c r="AA277" s="5">
        <f t="array" aca="1" ref="AA277" ca="1">MATCH(Y277,LARGE(IF($C$2:$C$288=C277,$Y$2:$Y$288),ROW(INDIRECT("1:"&amp;COUNTIF($C$2:$C$288,C277)))),0)</f>
        <v>21</v>
      </c>
    </row>
    <row r="278" spans="1:27" ht="29" x14ac:dyDescent="0.35">
      <c r="A278" s="3">
        <v>706</v>
      </c>
      <c r="B278" s="5" t="s">
        <v>4</v>
      </c>
      <c r="C278" s="3" t="s">
        <v>5</v>
      </c>
      <c r="D278" s="4" t="s">
        <v>356</v>
      </c>
      <c r="E278" s="4" t="s">
        <v>391</v>
      </c>
      <c r="F278" s="5" t="s">
        <v>8</v>
      </c>
      <c r="G278" s="5" t="s">
        <v>8</v>
      </c>
      <c r="H278" s="21">
        <v>0</v>
      </c>
      <c r="I278" s="21">
        <v>1.087061775</v>
      </c>
      <c r="J278" s="22">
        <v>8.6206896549999996</v>
      </c>
      <c r="K278" s="22">
        <v>1.56622847</v>
      </c>
      <c r="L278" s="18">
        <v>1.8486022499999999</v>
      </c>
      <c r="M278" s="18">
        <v>2.4080798830000001</v>
      </c>
      <c r="N278" s="18">
        <v>0</v>
      </c>
      <c r="O278" s="23">
        <v>0</v>
      </c>
      <c r="P278" s="23">
        <v>0.14320739800000001</v>
      </c>
      <c r="Q278" s="19"/>
      <c r="R278" s="20">
        <v>0</v>
      </c>
      <c r="S278" s="20">
        <v>11.71180592</v>
      </c>
      <c r="T278" s="24">
        <v>0</v>
      </c>
      <c r="U278" s="13">
        <v>0.86215688099999999</v>
      </c>
      <c r="V278" s="9">
        <v>90871673</v>
      </c>
      <c r="W278" s="13">
        <v>9.4876308000000006E-2</v>
      </c>
      <c r="X278" s="10">
        <v>90871673</v>
      </c>
      <c r="Y278" s="13">
        <v>9.4876308000000006E-2</v>
      </c>
      <c r="Z278" s="15">
        <f t="shared" si="4"/>
        <v>277</v>
      </c>
      <c r="AA278" s="5">
        <f t="array" aca="1" ref="AA278" ca="1">MATCH(Y278,LARGE(IF($C$2:$C$288=C278,$Y$2:$Y$288),ROW(INDIRECT("1:"&amp;COUNTIF($C$2:$C$288,C278)))),0)</f>
        <v>44</v>
      </c>
    </row>
    <row r="279" spans="1:27" x14ac:dyDescent="0.35">
      <c r="A279" s="3">
        <v>713</v>
      </c>
      <c r="B279" s="5" t="s">
        <v>4</v>
      </c>
      <c r="C279" s="3" t="s">
        <v>20</v>
      </c>
      <c r="D279" s="4" t="s">
        <v>316</v>
      </c>
      <c r="E279" s="4" t="s">
        <v>397</v>
      </c>
      <c r="F279" s="5" t="s">
        <v>8</v>
      </c>
      <c r="G279" s="5" t="s">
        <v>8</v>
      </c>
      <c r="H279" s="21">
        <v>4.2421300000000002E-2</v>
      </c>
      <c r="I279" s="21">
        <v>2.3698880000000001E-3</v>
      </c>
      <c r="J279" s="22">
        <v>5.1724137929999996</v>
      </c>
      <c r="K279" s="22">
        <v>0.967504013</v>
      </c>
      <c r="L279" s="18">
        <v>6.1374445999999999E-2</v>
      </c>
      <c r="M279" s="18">
        <v>7.1859526000000007E-2</v>
      </c>
      <c r="N279" s="18">
        <v>4.8160887999999999E-2</v>
      </c>
      <c r="O279" s="23">
        <v>4.6307982999999997E-2</v>
      </c>
      <c r="P279" s="23">
        <v>1.4058861000000001E-2</v>
      </c>
      <c r="Q279" s="19">
        <v>2.6315788999999999E-2</v>
      </c>
      <c r="R279" s="20">
        <v>0.66563022199999999</v>
      </c>
      <c r="S279" s="20">
        <v>6.9015999160000003</v>
      </c>
      <c r="T279" s="24">
        <v>1.876621144</v>
      </c>
      <c r="U279" s="13">
        <v>0.62750462100000004</v>
      </c>
      <c r="V279" s="9">
        <v>74700000</v>
      </c>
      <c r="W279" s="13">
        <v>8.4003296000000005E-2</v>
      </c>
      <c r="X279" s="10">
        <v>74700000</v>
      </c>
      <c r="Y279" s="13">
        <v>8.4003296000000005E-2</v>
      </c>
      <c r="Z279" s="15">
        <f t="shared" si="4"/>
        <v>278</v>
      </c>
      <c r="AA279" s="5">
        <f t="array" aca="1" ref="AA279" ca="1">MATCH(Y279,LARGE(IF($C$2:$C$288=C279,$Y$2:$Y$288),ROW(INDIRECT("1:"&amp;COUNTIF($C$2:$C$288,C279)))),0)</f>
        <v>40</v>
      </c>
    </row>
    <row r="280" spans="1:27" ht="29" x14ac:dyDescent="0.35">
      <c r="A280" s="3">
        <v>684</v>
      </c>
      <c r="B280" s="5" t="s">
        <v>27</v>
      </c>
      <c r="C280" s="3" t="s">
        <v>47</v>
      </c>
      <c r="D280" s="4" t="s">
        <v>361</v>
      </c>
      <c r="E280" s="4" t="s">
        <v>362</v>
      </c>
      <c r="F280" s="5"/>
      <c r="G280" s="5" t="s">
        <v>8</v>
      </c>
      <c r="H280" s="21">
        <v>0</v>
      </c>
      <c r="I280" s="21">
        <v>0</v>
      </c>
      <c r="J280" s="22">
        <v>0</v>
      </c>
      <c r="K280" s="22">
        <v>0</v>
      </c>
      <c r="L280" s="18">
        <v>0</v>
      </c>
      <c r="M280" s="18">
        <v>0</v>
      </c>
      <c r="N280" s="18">
        <v>0</v>
      </c>
      <c r="O280" s="23">
        <v>0</v>
      </c>
      <c r="P280" s="23">
        <v>7.3376779000000003E-2</v>
      </c>
      <c r="Q280" s="19">
        <v>2.8698214E-2</v>
      </c>
      <c r="R280" s="20">
        <v>6.2125487E-2</v>
      </c>
      <c r="S280" s="20">
        <v>0</v>
      </c>
      <c r="T280" s="24"/>
      <c r="U280" s="13">
        <v>1.4044248E-2</v>
      </c>
      <c r="V280" s="9">
        <v>3978457</v>
      </c>
      <c r="W280" s="13">
        <v>3.5300740999999997E-2</v>
      </c>
      <c r="X280" s="10">
        <v>1953030</v>
      </c>
      <c r="Y280" s="13">
        <v>7.1910048000000004E-2</v>
      </c>
      <c r="Z280" s="15">
        <f t="shared" si="4"/>
        <v>279</v>
      </c>
      <c r="AA280" s="5">
        <f t="array" aca="1" ref="AA280" ca="1">MATCH(Y280,LARGE(IF($C$2:$C$288=C280,$Y$2:$Y$288),ROW(INDIRECT("1:"&amp;COUNTIF($C$2:$C$288,C280)))),0)</f>
        <v>29</v>
      </c>
    </row>
    <row r="281" spans="1:27" ht="29" x14ac:dyDescent="0.35">
      <c r="A281" s="3">
        <v>738</v>
      </c>
      <c r="B281" s="5" t="s">
        <v>4</v>
      </c>
      <c r="C281" s="3" t="s">
        <v>5</v>
      </c>
      <c r="D281" s="4" t="s">
        <v>356</v>
      </c>
      <c r="E281" s="4" t="s">
        <v>422</v>
      </c>
      <c r="F281" s="5"/>
      <c r="G281" s="5" t="s">
        <v>8</v>
      </c>
      <c r="H281" s="21">
        <v>0</v>
      </c>
      <c r="I281" s="21">
        <v>1.19844E-4</v>
      </c>
      <c r="J281" s="22">
        <v>0</v>
      </c>
      <c r="K281" s="22">
        <v>0</v>
      </c>
      <c r="L281" s="18">
        <v>0</v>
      </c>
      <c r="M281" s="18">
        <v>0</v>
      </c>
      <c r="N281" s="18">
        <v>0</v>
      </c>
      <c r="O281" s="23">
        <v>0</v>
      </c>
      <c r="P281" s="23">
        <v>3.4675388000000001E-2</v>
      </c>
      <c r="Q281" s="19">
        <v>6.5921052999999993E-2</v>
      </c>
      <c r="R281" s="20">
        <v>1.795365377</v>
      </c>
      <c r="S281" s="20">
        <v>0</v>
      </c>
      <c r="T281" s="24">
        <v>0</v>
      </c>
      <c r="U281" s="13">
        <v>2.1692019999999999E-2</v>
      </c>
      <c r="V281" s="9">
        <v>3650000</v>
      </c>
      <c r="W281" s="13">
        <v>5.9430191E-2</v>
      </c>
      <c r="X281" s="10">
        <v>3650000</v>
      </c>
      <c r="Y281" s="13">
        <v>5.9430191E-2</v>
      </c>
      <c r="Z281" s="15">
        <f t="shared" si="4"/>
        <v>280</v>
      </c>
      <c r="AA281" s="5">
        <f t="array" aca="1" ref="AA281" ca="1">MATCH(Y281,LARGE(IF($C$2:$C$288=C281,$Y$2:$Y$288),ROW(INDIRECT("1:"&amp;COUNTIF($C$2:$C$288,C281)))),0)</f>
        <v>45</v>
      </c>
    </row>
    <row r="282" spans="1:27" ht="29" x14ac:dyDescent="0.35">
      <c r="A282" s="3">
        <v>702</v>
      </c>
      <c r="B282" s="5" t="s">
        <v>27</v>
      </c>
      <c r="C282" s="3" t="s">
        <v>76</v>
      </c>
      <c r="D282" s="4" t="s">
        <v>385</v>
      </c>
      <c r="E282" s="4" t="s">
        <v>386</v>
      </c>
      <c r="F282" s="5"/>
      <c r="G282" s="5" t="s">
        <v>8</v>
      </c>
      <c r="H282" s="21">
        <v>0</v>
      </c>
      <c r="I282" s="21">
        <v>6.3245399999999996E-6</v>
      </c>
      <c r="J282" s="22">
        <v>0</v>
      </c>
      <c r="K282" s="22">
        <v>0</v>
      </c>
      <c r="L282" s="18">
        <v>5.46121E-4</v>
      </c>
      <c r="M282" s="18">
        <v>7.3603500000000001E-4</v>
      </c>
      <c r="N282" s="18">
        <v>0</v>
      </c>
      <c r="O282" s="23">
        <v>0</v>
      </c>
      <c r="P282" s="23">
        <v>0.27676098900000001</v>
      </c>
      <c r="Q282" s="19"/>
      <c r="R282" s="20">
        <v>0</v>
      </c>
      <c r="S282" s="20">
        <v>0</v>
      </c>
      <c r="T282" s="24"/>
      <c r="U282" s="13">
        <v>1.3909598E-2</v>
      </c>
      <c r="V282" s="9">
        <v>2748904</v>
      </c>
      <c r="W282" s="13">
        <v>5.0600522000000002E-2</v>
      </c>
      <c r="X282" s="10">
        <v>2748904</v>
      </c>
      <c r="Y282" s="13">
        <v>5.0600522000000002E-2</v>
      </c>
      <c r="Z282" s="15">
        <f t="shared" si="4"/>
        <v>281</v>
      </c>
      <c r="AA282" s="5">
        <f t="array" aca="1" ref="AA282" ca="1">MATCH(Y282,LARGE(IF($C$2:$C$288=C282,$Y$2:$Y$288),ROW(INDIRECT("1:"&amp;COUNTIF($C$2:$C$288,C282)))),0)</f>
        <v>22</v>
      </c>
    </row>
    <row r="283" spans="1:27" ht="29" x14ac:dyDescent="0.35">
      <c r="A283" s="3">
        <v>634</v>
      </c>
      <c r="B283" s="5" t="s">
        <v>14</v>
      </c>
      <c r="C283" s="3" t="s">
        <v>84</v>
      </c>
      <c r="D283" s="4" t="s">
        <v>295</v>
      </c>
      <c r="E283" s="4" t="s">
        <v>296</v>
      </c>
      <c r="F283" s="5" t="s">
        <v>8</v>
      </c>
      <c r="G283" s="5"/>
      <c r="H283" s="21">
        <v>0.64359691299999999</v>
      </c>
      <c r="I283" s="21">
        <v>0.49365862100000002</v>
      </c>
      <c r="J283" s="22">
        <v>0</v>
      </c>
      <c r="K283" s="22">
        <v>0</v>
      </c>
      <c r="L283" s="18">
        <v>0.44905246500000001</v>
      </c>
      <c r="M283" s="18">
        <v>0.50467441700000004</v>
      </c>
      <c r="N283" s="18">
        <v>0</v>
      </c>
      <c r="O283" s="23">
        <v>0.294342141</v>
      </c>
      <c r="P283" s="23">
        <v>0.56101812399999995</v>
      </c>
      <c r="Q283" s="19"/>
      <c r="R283" s="20">
        <v>10.16960564</v>
      </c>
      <c r="S283" s="20">
        <v>1.8822545230000001</v>
      </c>
      <c r="T283" s="24">
        <v>0</v>
      </c>
      <c r="U283" s="13">
        <v>0.70272817499999995</v>
      </c>
      <c r="V283" s="9">
        <v>146446705</v>
      </c>
      <c r="W283" s="13">
        <v>4.798525E-2</v>
      </c>
      <c r="X283" s="10">
        <v>146446705</v>
      </c>
      <c r="Y283" s="13">
        <v>4.798525E-2</v>
      </c>
      <c r="Z283" s="15">
        <f t="shared" si="4"/>
        <v>282</v>
      </c>
      <c r="AA283" s="5">
        <f t="array" aca="1" ref="AA283" ca="1">MATCH(Y283,LARGE(IF($C$2:$C$288=C283,$Y$2:$Y$288),ROW(INDIRECT("1:"&amp;COUNTIF($C$2:$C$288,C283)))),0)</f>
        <v>17</v>
      </c>
    </row>
    <row r="284" spans="1:27" x14ac:dyDescent="0.35">
      <c r="A284" s="3">
        <v>710</v>
      </c>
      <c r="B284" s="5" t="s">
        <v>27</v>
      </c>
      <c r="C284" s="3" t="s">
        <v>58</v>
      </c>
      <c r="D284" s="4" t="s">
        <v>387</v>
      </c>
      <c r="E284" s="4" t="s">
        <v>394</v>
      </c>
      <c r="F284" s="5"/>
      <c r="G284" s="5" t="s">
        <v>8</v>
      </c>
      <c r="H284" s="21">
        <v>0</v>
      </c>
      <c r="I284" s="21">
        <v>4.3887830000000003E-3</v>
      </c>
      <c r="J284" s="22">
        <v>0</v>
      </c>
      <c r="K284" s="22">
        <v>0</v>
      </c>
      <c r="L284" s="18">
        <v>6.4678900000000004E-4</v>
      </c>
      <c r="M284" s="18">
        <v>3.77964E-4</v>
      </c>
      <c r="N284" s="18">
        <v>0</v>
      </c>
      <c r="O284" s="23">
        <v>1.7277354000000002E-2</v>
      </c>
      <c r="P284" s="23">
        <v>0.18060579800000001</v>
      </c>
      <c r="Q284" s="19"/>
      <c r="R284" s="20">
        <v>0</v>
      </c>
      <c r="S284" s="20">
        <v>0.139426261</v>
      </c>
      <c r="T284" s="24"/>
      <c r="U284" s="13">
        <v>1.9942985E-2</v>
      </c>
      <c r="V284" s="9">
        <v>5401703</v>
      </c>
      <c r="W284" s="13">
        <v>3.6919809999999997E-2</v>
      </c>
      <c r="X284" s="10">
        <v>5401703</v>
      </c>
      <c r="Y284" s="13">
        <v>3.6919809999999997E-2</v>
      </c>
      <c r="Z284" s="15">
        <f t="shared" si="4"/>
        <v>283</v>
      </c>
      <c r="AA284" s="5">
        <f t="array" aca="1" ref="AA284" ca="1">MATCH(Y284,LARGE(IF($C$2:$C$288=C284,$Y$2:$Y$288),ROW(INDIRECT("1:"&amp;COUNTIF($C$2:$C$288,C284)))),0)</f>
        <v>35</v>
      </c>
    </row>
    <row r="285" spans="1:27" x14ac:dyDescent="0.35">
      <c r="A285" s="3">
        <v>536</v>
      </c>
      <c r="B285" s="5" t="s">
        <v>27</v>
      </c>
      <c r="C285" s="3" t="s">
        <v>15</v>
      </c>
      <c r="D285" s="4" t="s">
        <v>163</v>
      </c>
      <c r="E285" s="4" t="s">
        <v>164</v>
      </c>
      <c r="F285" s="5"/>
      <c r="G285" s="5" t="s">
        <v>8</v>
      </c>
      <c r="H285" s="21">
        <v>0</v>
      </c>
      <c r="I285" s="21">
        <v>3.9298299999999997E-14</v>
      </c>
      <c r="J285" s="22">
        <v>0</v>
      </c>
      <c r="K285" s="22">
        <v>0</v>
      </c>
      <c r="L285" s="18">
        <v>0</v>
      </c>
      <c r="M285" s="18">
        <v>0</v>
      </c>
      <c r="N285" s="18">
        <v>0</v>
      </c>
      <c r="O285" s="23">
        <v>0</v>
      </c>
      <c r="P285" s="23">
        <v>0.13507530800000001</v>
      </c>
      <c r="Q285" s="19"/>
      <c r="R285" s="20">
        <v>0</v>
      </c>
      <c r="S285" s="20">
        <v>0</v>
      </c>
      <c r="T285" s="24"/>
      <c r="U285" s="13">
        <v>6.7537650000000001E-3</v>
      </c>
      <c r="V285" s="9">
        <v>2229151</v>
      </c>
      <c r="W285" s="13">
        <v>3.0297477999999999E-2</v>
      </c>
      <c r="X285" s="10">
        <v>2229151</v>
      </c>
      <c r="Y285" s="13">
        <v>3.0297477999999999E-2</v>
      </c>
      <c r="Z285" s="15">
        <f t="shared" si="4"/>
        <v>284</v>
      </c>
      <c r="AA285" s="5">
        <f t="array" aca="1" ref="AA285" ca="1">MATCH(Y285,LARGE(IF($C$2:$C$288=C285,$Y$2:$Y$288),ROW(INDIRECT("1:"&amp;COUNTIF($C$2:$C$288,C285)))),0)</f>
        <v>39</v>
      </c>
    </row>
    <row r="286" spans="1:27" ht="29" x14ac:dyDescent="0.35">
      <c r="A286" s="3">
        <v>688</v>
      </c>
      <c r="B286" s="5" t="s">
        <v>27</v>
      </c>
      <c r="C286" s="3" t="s">
        <v>23</v>
      </c>
      <c r="D286" s="4" t="s">
        <v>297</v>
      </c>
      <c r="E286" s="4" t="s">
        <v>367</v>
      </c>
      <c r="F286" s="5"/>
      <c r="G286" s="5" t="s">
        <v>8</v>
      </c>
      <c r="H286" s="21">
        <v>1.0441159E-2</v>
      </c>
      <c r="I286" s="21">
        <v>0</v>
      </c>
      <c r="J286" s="22">
        <v>0</v>
      </c>
      <c r="K286" s="22">
        <v>0</v>
      </c>
      <c r="L286" s="18">
        <v>0</v>
      </c>
      <c r="M286" s="18">
        <v>0</v>
      </c>
      <c r="N286" s="18">
        <v>1.1853844000000001E-2</v>
      </c>
      <c r="O286" s="23">
        <v>9.2971330000000008E-3</v>
      </c>
      <c r="P286" s="23">
        <v>9.6624677000000006E-2</v>
      </c>
      <c r="Q286" s="19"/>
      <c r="R286" s="20">
        <v>0</v>
      </c>
      <c r="S286" s="20">
        <v>0</v>
      </c>
      <c r="T286" s="24"/>
      <c r="U286" s="13">
        <v>6.173764E-3</v>
      </c>
      <c r="V286" s="9">
        <v>2990000</v>
      </c>
      <c r="W286" s="13">
        <v>2.0648039E-2</v>
      </c>
      <c r="X286" s="10">
        <v>2538000</v>
      </c>
      <c r="Y286" s="13">
        <v>2.4325309999999999E-2</v>
      </c>
      <c r="Z286" s="15">
        <f t="shared" si="4"/>
        <v>285</v>
      </c>
      <c r="AA286" s="5">
        <f t="array" aca="1" ref="AA286" ca="1">MATCH(Y286,LARGE(IF($C$2:$C$288=C286,$Y$2:$Y$288),ROW(INDIRECT("1:"&amp;COUNTIF($C$2:$C$288,C286)))),0)</f>
        <v>22</v>
      </c>
    </row>
    <row r="287" spans="1:27" x14ac:dyDescent="0.35">
      <c r="A287" s="3">
        <v>508</v>
      </c>
      <c r="B287" s="5" t="s">
        <v>27</v>
      </c>
      <c r="C287" s="3" t="s">
        <v>58</v>
      </c>
      <c r="D287" s="4" t="s">
        <v>126</v>
      </c>
      <c r="E287" s="4" t="s">
        <v>127</v>
      </c>
      <c r="F287" s="5" t="s">
        <v>8</v>
      </c>
      <c r="G287" s="5" t="s">
        <v>8</v>
      </c>
      <c r="H287" s="21">
        <v>7.5329910000000002E-3</v>
      </c>
      <c r="I287" s="21">
        <v>1.5886300000000001E-10</v>
      </c>
      <c r="J287" s="22">
        <v>0</v>
      </c>
      <c r="K287" s="22">
        <v>0</v>
      </c>
      <c r="L287" s="18">
        <v>4.0266999999999999E-5</v>
      </c>
      <c r="M287" s="18">
        <v>3.9785700000000001E-5</v>
      </c>
      <c r="N287" s="18">
        <v>8.5522029999999995E-3</v>
      </c>
      <c r="O287" s="23">
        <v>6.7076100000000001E-3</v>
      </c>
      <c r="P287" s="23">
        <v>6.5033243000000004E-2</v>
      </c>
      <c r="Q287" s="19">
        <v>3.2894737E-2</v>
      </c>
      <c r="R287" s="20">
        <v>0.10718941799999999</v>
      </c>
      <c r="S287" s="20">
        <v>0</v>
      </c>
      <c r="T287" s="24"/>
      <c r="U287" s="13">
        <v>1.863623E-2</v>
      </c>
      <c r="V287" s="9">
        <v>10099087</v>
      </c>
      <c r="W287" s="13">
        <v>1.8453381000000001E-2</v>
      </c>
      <c r="X287" s="10">
        <v>10099087</v>
      </c>
      <c r="Y287" s="13">
        <v>1.8453381000000001E-2</v>
      </c>
      <c r="Z287" s="15">
        <f t="shared" si="4"/>
        <v>286</v>
      </c>
      <c r="AA287" s="5">
        <f t="array" aca="1" ref="AA287" ca="1">MATCH(Y287,LARGE(IF($C$2:$C$288=C287,$Y$2:$Y$288),ROW(INDIRECT("1:"&amp;COUNTIF($C$2:$C$288,C287)))),0)</f>
        <v>36</v>
      </c>
    </row>
    <row r="288" spans="1:27" x14ac:dyDescent="0.35">
      <c r="A288" s="3">
        <v>661</v>
      </c>
      <c r="B288" s="5" t="s">
        <v>27</v>
      </c>
      <c r="C288" s="3" t="s">
        <v>28</v>
      </c>
      <c r="D288" s="4" t="s">
        <v>330</v>
      </c>
      <c r="E288" s="4" t="s">
        <v>331</v>
      </c>
      <c r="F288" s="5"/>
      <c r="G288" s="5" t="s">
        <v>8</v>
      </c>
      <c r="H288" s="21">
        <v>0</v>
      </c>
      <c r="I288" s="21">
        <v>5.7631099999999994E-14</v>
      </c>
      <c r="J288" s="22">
        <v>0</v>
      </c>
      <c r="K288" s="22">
        <v>0</v>
      </c>
      <c r="L288" s="18">
        <v>9.4627399999999999E-4</v>
      </c>
      <c r="M288" s="18">
        <v>1.7240499999999999E-4</v>
      </c>
      <c r="N288" s="18">
        <v>0</v>
      </c>
      <c r="O288" s="23">
        <v>0</v>
      </c>
      <c r="P288" s="23">
        <v>4.4669627000000003E-2</v>
      </c>
      <c r="Q288" s="19"/>
      <c r="R288" s="20">
        <v>0</v>
      </c>
      <c r="S288" s="20">
        <v>0</v>
      </c>
      <c r="T288" s="24"/>
      <c r="U288" s="13">
        <v>2.3238180000000001E-3</v>
      </c>
      <c r="V288" s="9">
        <v>1591888</v>
      </c>
      <c r="W288" s="13">
        <v>1.4597875E-2</v>
      </c>
      <c r="X288" s="10">
        <v>1591888</v>
      </c>
      <c r="Y288" s="13">
        <v>1.4597875E-2</v>
      </c>
      <c r="Z288" s="15">
        <f t="shared" si="4"/>
        <v>287</v>
      </c>
      <c r="AA288" s="5">
        <f t="array" aca="1" ref="AA288" ca="1">MATCH(Y288,LARGE(IF($C$2:$C$288=C288,$Y$2:$Y$288),ROW(INDIRECT("1:"&amp;COUNTIF($C$2:$C$288,C288)))),0)</f>
        <v>37</v>
      </c>
    </row>
  </sheetData>
  <autoFilter ref="A1:AA288" xr:uid="{00000000-0009-0000-0000-000000000000}">
    <sortState xmlns:xlrd2="http://schemas.microsoft.com/office/spreadsheetml/2017/richdata2" ref="A2:AA288">
      <sortCondition ref="A1:A288"/>
    </sortState>
  </autoFilter>
  <sortState xmlns:xlrd2="http://schemas.microsoft.com/office/spreadsheetml/2017/richdata2" ref="A2:AA288">
    <sortCondition descending="1" ref="Y2:Y288"/>
  </sortState>
  <pageMargins left="0.7" right="0.7" top="0.75" bottom="0.75" header="0.3" footer="0.3"/>
  <pageSetup paperSize="5" scale="48" fitToHeight="0" orientation="landscape" r:id="rId1"/>
  <headerFooter>
    <oddHeader>&amp;C&amp;20HB2 Project Scores&amp;R&amp;20January 20, 2016</oddHeader>
    <oddFooter>&amp;C&amp;16&amp;P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BDBCE467-4152-4E95-9274-94B0C1B7AD7B}"/>
</file>

<file path=customXml/itemProps2.xml><?xml version="1.0" encoding="utf-8"?>
<ds:datastoreItem xmlns:ds="http://schemas.openxmlformats.org/officeDocument/2006/customXml" ds:itemID="{16D86203-C95E-4B15-BFF2-74E4718C4072}"/>
</file>

<file path=customXml/itemProps3.xml><?xml version="1.0" encoding="utf-8"?>
<ds:datastoreItem xmlns:ds="http://schemas.openxmlformats.org/officeDocument/2006/customXml" ds:itemID="{627EE879-78F2-4603-8455-C476209D94B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_1_V_Flat_File_012016</vt:lpstr>
      <vt:lpstr>Sheet1</vt:lpstr>
      <vt:lpstr>_1_V_Flat_File_010816</vt:lpstr>
      <vt:lpstr>_1_V_Flat_File_012016!Print_Area</vt:lpstr>
      <vt:lpstr>_1_V_Flat_File_012016!Print_Titles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Chad Tucker</dc:creator>
  <cp:lastModifiedBy>Scully, Casey (VDOT)</cp:lastModifiedBy>
  <cp:lastPrinted>2016-01-20T20:58:43Z</cp:lastPrinted>
  <dcterms:created xsi:type="dcterms:W3CDTF">2016-01-08T23:04:37Z</dcterms:created>
  <dcterms:modified xsi:type="dcterms:W3CDTF">2024-04-11T18:11:26Z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