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3/"/>
    </mc:Choice>
  </mc:AlternateContent>
  <xr:revisionPtr revIDLastSave="0" documentId="8_{877C1406-131A-40D5-9406-A342615A254B}" xr6:coauthVersionLast="47" xr6:coauthVersionMax="47" xr10:uidLastSave="{00000000-0000-0000-0000-000000000000}"/>
  <bookViews>
    <workbookView xWindow="-28920" yWindow="-120" windowWidth="29040" windowHeight="15720" firstSheet="1" activeTab="1" xr2:uid="{00000000-000D-0000-FFFF-FFFF00000000}"/>
  </bookViews>
  <sheets>
    <sheet name="Export Worksheet" sheetId="1" state="hidden" r:id="rId1"/>
    <sheet name="FY_2020_Print_Version_011519" sheetId="2" r:id="rId2"/>
  </sheets>
  <definedNames>
    <definedName name="_xlnm._FilterDatabase" localSheetId="0" hidden="1">'Export Worksheet'!$A$1:$Y$434</definedName>
    <definedName name="_xlnm._FilterDatabase" localSheetId="1" hidden="1">FY_2020_Print_Version_011519!$A$1:$AB$434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34" i="2" l="1"/>
  <c r="AA434" i="2"/>
  <c r="AB433" i="2"/>
  <c r="AA433" i="2"/>
  <c r="AB432" i="2"/>
  <c r="AA432" i="2"/>
  <c r="AB431" i="2"/>
  <c r="AA431" i="2"/>
  <c r="AB430" i="2"/>
  <c r="AA430" i="2"/>
  <c r="AB429" i="2"/>
  <c r="AA429" i="2"/>
  <c r="AB428" i="2"/>
  <c r="AA428" i="2"/>
  <c r="AB427" i="2"/>
  <c r="AA427" i="2"/>
  <c r="AB426" i="2"/>
  <c r="AA426" i="2"/>
  <c r="AB425" i="2"/>
  <c r="AA425" i="2"/>
  <c r="AB424" i="2"/>
  <c r="AA424" i="2"/>
  <c r="AB423" i="2"/>
  <c r="AA423" i="2"/>
  <c r="AB422" i="2"/>
  <c r="AA422" i="2"/>
  <c r="AB421" i="2"/>
  <c r="AA421" i="2"/>
  <c r="AB420" i="2"/>
  <c r="AA420" i="2"/>
  <c r="AB419" i="2"/>
  <c r="AA419" i="2"/>
  <c r="AB418" i="2"/>
  <c r="AA418" i="2"/>
  <c r="AB417" i="2"/>
  <c r="AA417" i="2"/>
  <c r="AB416" i="2"/>
  <c r="AA416" i="2"/>
  <c r="AB415" i="2"/>
  <c r="AA415" i="2"/>
  <c r="AB414" i="2"/>
  <c r="AA414" i="2"/>
  <c r="AB413" i="2"/>
  <c r="AA413" i="2"/>
  <c r="AB412" i="2"/>
  <c r="AA412" i="2"/>
  <c r="AB411" i="2"/>
  <c r="AA411" i="2"/>
  <c r="AB410" i="2"/>
  <c r="AA410" i="2"/>
  <c r="AB409" i="2"/>
  <c r="AA409" i="2"/>
  <c r="AB408" i="2"/>
  <c r="AA408" i="2"/>
  <c r="AB407" i="2"/>
  <c r="AA407" i="2"/>
  <c r="AB406" i="2"/>
  <c r="AA406" i="2"/>
  <c r="AB405" i="2"/>
  <c r="AA405" i="2"/>
  <c r="AB404" i="2"/>
  <c r="AA404" i="2"/>
  <c r="AB403" i="2"/>
  <c r="AA403" i="2"/>
  <c r="AB402" i="2"/>
  <c r="AA402" i="2"/>
  <c r="AB401" i="2"/>
  <c r="AA401" i="2"/>
  <c r="AB400" i="2"/>
  <c r="AA400" i="2"/>
  <c r="AB399" i="2"/>
  <c r="AA399" i="2"/>
  <c r="AB398" i="2"/>
  <c r="AA398" i="2"/>
  <c r="AB397" i="2"/>
  <c r="AA397" i="2"/>
  <c r="AB396" i="2"/>
  <c r="AA396" i="2"/>
  <c r="AB395" i="2"/>
  <c r="AA395" i="2"/>
  <c r="AB394" i="2"/>
  <c r="AA394" i="2"/>
  <c r="AB393" i="2"/>
  <c r="AA393" i="2"/>
  <c r="AB392" i="2"/>
  <c r="AA392" i="2"/>
  <c r="AB391" i="2"/>
  <c r="AA391" i="2"/>
  <c r="AB390" i="2"/>
  <c r="AA390" i="2"/>
  <c r="AB389" i="2"/>
  <c r="AA389" i="2"/>
  <c r="AB388" i="2"/>
  <c r="AA388" i="2"/>
  <c r="AB387" i="2"/>
  <c r="AA387" i="2"/>
  <c r="AB386" i="2"/>
  <c r="AA386" i="2"/>
  <c r="AB385" i="2"/>
  <c r="AA385" i="2"/>
  <c r="AB384" i="2"/>
  <c r="AA384" i="2"/>
  <c r="AB383" i="2"/>
  <c r="AA383" i="2"/>
  <c r="AB382" i="2"/>
  <c r="AA382" i="2"/>
  <c r="AB381" i="2"/>
  <c r="AA381" i="2"/>
  <c r="AB380" i="2"/>
  <c r="AA380" i="2"/>
  <c r="AB379" i="2"/>
  <c r="AA379" i="2"/>
  <c r="AB378" i="2"/>
  <c r="AA378" i="2"/>
  <c r="AB377" i="2"/>
  <c r="AA377" i="2"/>
  <c r="AB376" i="2"/>
  <c r="AA376" i="2"/>
  <c r="AB375" i="2"/>
  <c r="AA375" i="2"/>
  <c r="AB374" i="2"/>
  <c r="AA374" i="2"/>
  <c r="AB373" i="2"/>
  <c r="AA373" i="2"/>
  <c r="AB372" i="2"/>
  <c r="AA372" i="2"/>
  <c r="AB371" i="2"/>
  <c r="AA371" i="2"/>
  <c r="AB370" i="2"/>
  <c r="AA370" i="2"/>
  <c r="AB369" i="2"/>
  <c r="AA369" i="2"/>
  <c r="AB368" i="2"/>
  <c r="AA368" i="2"/>
  <c r="AB367" i="2"/>
  <c r="AA367" i="2"/>
  <c r="AB366" i="2"/>
  <c r="AA366" i="2"/>
  <c r="AB365" i="2"/>
  <c r="AA365" i="2"/>
  <c r="AB364" i="2"/>
  <c r="AA364" i="2"/>
  <c r="AB363" i="2"/>
  <c r="AA363" i="2"/>
  <c r="AB362" i="2"/>
  <c r="AA362" i="2"/>
  <c r="AB361" i="2"/>
  <c r="AA361" i="2"/>
  <c r="AB360" i="2"/>
  <c r="AA360" i="2"/>
  <c r="AB359" i="2"/>
  <c r="AA359" i="2"/>
  <c r="AB358" i="2"/>
  <c r="AA358" i="2"/>
  <c r="AB357" i="2"/>
  <c r="AA357" i="2"/>
  <c r="AB356" i="2"/>
  <c r="AA356" i="2"/>
  <c r="AB355" i="2"/>
  <c r="AA355" i="2"/>
  <c r="AB354" i="2"/>
  <c r="AA354" i="2"/>
  <c r="AB353" i="2"/>
  <c r="AA353" i="2"/>
  <c r="AB352" i="2"/>
  <c r="AA352" i="2"/>
  <c r="AB351" i="2"/>
  <c r="AA351" i="2"/>
  <c r="AB350" i="2"/>
  <c r="AA350" i="2"/>
  <c r="AB349" i="2"/>
  <c r="AA349" i="2"/>
  <c r="AB348" i="2"/>
  <c r="AA348" i="2"/>
  <c r="AB347" i="2"/>
  <c r="AA347" i="2"/>
  <c r="AB346" i="2"/>
  <c r="AA346" i="2"/>
  <c r="AB345" i="2"/>
  <c r="AA345" i="2"/>
  <c r="AB344" i="2"/>
  <c r="AA344" i="2"/>
  <c r="AB343" i="2"/>
  <c r="AA343" i="2"/>
  <c r="AB342" i="2"/>
  <c r="AA342" i="2"/>
  <c r="AB341" i="2"/>
  <c r="AA341" i="2"/>
  <c r="AB340" i="2"/>
  <c r="AA340" i="2"/>
  <c r="AB339" i="2"/>
  <c r="AA339" i="2"/>
  <c r="AB338" i="2"/>
  <c r="AA338" i="2"/>
  <c r="AB337" i="2"/>
  <c r="AA337" i="2"/>
  <c r="AB336" i="2"/>
  <c r="AA336" i="2"/>
  <c r="AB335" i="2"/>
  <c r="AA335" i="2"/>
  <c r="AB334" i="2"/>
  <c r="AA334" i="2"/>
  <c r="AB333" i="2"/>
  <c r="AA333" i="2"/>
  <c r="AB332" i="2"/>
  <c r="AA332" i="2"/>
  <c r="AB331" i="2"/>
  <c r="AA331" i="2"/>
  <c r="AB330" i="2"/>
  <c r="AA330" i="2"/>
  <c r="AB329" i="2"/>
  <c r="AA329" i="2"/>
  <c r="AB328" i="2"/>
  <c r="AA328" i="2"/>
  <c r="AB327" i="2"/>
  <c r="AA327" i="2"/>
  <c r="AB326" i="2"/>
  <c r="AA326" i="2"/>
  <c r="AB325" i="2"/>
  <c r="AA325" i="2"/>
  <c r="AB324" i="2"/>
  <c r="AA324" i="2"/>
  <c r="AB323" i="2"/>
  <c r="AA323" i="2"/>
  <c r="AB322" i="2"/>
  <c r="AA322" i="2"/>
  <c r="AB321" i="2"/>
  <c r="AA321" i="2"/>
  <c r="AB320" i="2"/>
  <c r="AA320" i="2"/>
  <c r="AB319" i="2"/>
  <c r="AA319" i="2"/>
  <c r="AB318" i="2"/>
  <c r="AA318" i="2"/>
  <c r="AB317" i="2"/>
  <c r="AA317" i="2"/>
  <c r="AB316" i="2"/>
  <c r="AA316" i="2"/>
  <c r="AB315" i="2"/>
  <c r="AA315" i="2"/>
  <c r="AB314" i="2"/>
  <c r="AA314" i="2"/>
  <c r="AB313" i="2"/>
  <c r="AA313" i="2"/>
  <c r="AB312" i="2"/>
  <c r="AA312" i="2"/>
  <c r="AB311" i="2"/>
  <c r="AA311" i="2"/>
  <c r="AB310" i="2"/>
  <c r="AA310" i="2"/>
  <c r="AB309" i="2"/>
  <c r="AA309" i="2"/>
  <c r="AB308" i="2"/>
  <c r="AA308" i="2"/>
  <c r="AB307" i="2"/>
  <c r="AA307" i="2"/>
  <c r="AB306" i="2"/>
  <c r="AA306" i="2"/>
  <c r="AB305" i="2"/>
  <c r="AA305" i="2"/>
  <c r="AB304" i="2"/>
  <c r="AA304" i="2"/>
  <c r="AB303" i="2"/>
  <c r="AA303" i="2"/>
  <c r="AB302" i="2"/>
  <c r="AA302" i="2"/>
  <c r="AB301" i="2"/>
  <c r="AA301" i="2"/>
  <c r="AB300" i="2"/>
  <c r="AA300" i="2"/>
  <c r="AB299" i="2"/>
  <c r="AA299" i="2"/>
  <c r="AB298" i="2"/>
  <c r="AA298" i="2"/>
  <c r="AB297" i="2"/>
  <c r="AA297" i="2"/>
  <c r="AB296" i="2"/>
  <c r="AA296" i="2"/>
  <c r="AB295" i="2"/>
  <c r="AA295" i="2"/>
  <c r="AB294" i="2"/>
  <c r="AA294" i="2"/>
  <c r="AB293" i="2"/>
  <c r="AA293" i="2"/>
  <c r="AB292" i="2"/>
  <c r="AA292" i="2"/>
  <c r="AB291" i="2"/>
  <c r="AA291" i="2"/>
  <c r="AB290" i="2"/>
  <c r="AA290" i="2"/>
  <c r="AB289" i="2"/>
  <c r="AA289" i="2"/>
  <c r="AB288" i="2"/>
  <c r="AA288" i="2"/>
  <c r="AB287" i="2"/>
  <c r="AA287" i="2"/>
  <c r="AB286" i="2"/>
  <c r="AA286" i="2"/>
  <c r="AB285" i="2"/>
  <c r="AA285" i="2"/>
  <c r="AB284" i="2"/>
  <c r="AA284" i="2"/>
  <c r="AB283" i="2"/>
  <c r="AA283" i="2"/>
  <c r="AB282" i="2"/>
  <c r="AA282" i="2"/>
  <c r="AB281" i="2"/>
  <c r="AA281" i="2"/>
  <c r="AB280" i="2"/>
  <c r="AA280" i="2"/>
  <c r="AB279" i="2"/>
  <c r="AA279" i="2"/>
  <c r="AB278" i="2"/>
  <c r="AA278" i="2"/>
  <c r="AB277" i="2"/>
  <c r="AA277" i="2"/>
  <c r="AB276" i="2"/>
  <c r="AA276" i="2"/>
  <c r="AB275" i="2"/>
  <c r="AA275" i="2"/>
  <c r="AB274" i="2"/>
  <c r="AA274" i="2"/>
  <c r="AB273" i="2"/>
  <c r="AA273" i="2"/>
  <c r="AB272" i="2"/>
  <c r="AA272" i="2"/>
  <c r="AB271" i="2"/>
  <c r="AA271" i="2"/>
  <c r="AB270" i="2"/>
  <c r="AA270" i="2"/>
  <c r="AB269" i="2"/>
  <c r="AA269" i="2"/>
  <c r="AB268" i="2"/>
  <c r="AA268" i="2"/>
  <c r="AB267" i="2"/>
  <c r="AA267" i="2"/>
  <c r="AB266" i="2"/>
  <c r="AA266" i="2"/>
  <c r="AB265" i="2"/>
  <c r="AA265" i="2"/>
  <c r="AB264" i="2"/>
  <c r="AA264" i="2"/>
  <c r="AB263" i="2"/>
  <c r="AA263" i="2"/>
  <c r="AB262" i="2"/>
  <c r="AA262" i="2"/>
  <c r="AB261" i="2"/>
  <c r="AA261" i="2"/>
  <c r="AB260" i="2"/>
  <c r="AA260" i="2"/>
  <c r="AB259" i="2"/>
  <c r="AA259" i="2"/>
  <c r="AB258" i="2"/>
  <c r="AA258" i="2"/>
  <c r="AB257" i="2"/>
  <c r="AA257" i="2"/>
  <c r="AB256" i="2"/>
  <c r="AA256" i="2"/>
  <c r="AB255" i="2"/>
  <c r="AA255" i="2"/>
  <c r="AB254" i="2"/>
  <c r="AA254" i="2"/>
  <c r="AB253" i="2"/>
  <c r="AA253" i="2"/>
  <c r="AB252" i="2"/>
  <c r="AA252" i="2"/>
  <c r="AB251" i="2"/>
  <c r="AA251" i="2"/>
  <c r="AB250" i="2"/>
  <c r="AA250" i="2"/>
  <c r="AB249" i="2"/>
  <c r="AA249" i="2"/>
  <c r="AB248" i="2"/>
  <c r="AA248" i="2"/>
  <c r="AB247" i="2"/>
  <c r="AA247" i="2"/>
  <c r="AB246" i="2"/>
  <c r="AA246" i="2"/>
  <c r="AB245" i="2"/>
  <c r="AA245" i="2"/>
  <c r="AB244" i="2"/>
  <c r="AA244" i="2"/>
  <c r="AB243" i="2"/>
  <c r="AA243" i="2"/>
  <c r="AB242" i="2"/>
  <c r="AA242" i="2"/>
  <c r="AB241" i="2"/>
  <c r="AA241" i="2"/>
  <c r="AB240" i="2"/>
  <c r="AA240" i="2"/>
  <c r="AB239" i="2"/>
  <c r="AA239" i="2"/>
  <c r="AB238" i="2"/>
  <c r="AA238" i="2"/>
  <c r="AB237" i="2"/>
  <c r="AA237" i="2"/>
  <c r="AB236" i="2"/>
  <c r="AA236" i="2"/>
  <c r="AB235" i="2"/>
  <c r="AA235" i="2"/>
  <c r="AB234" i="2"/>
  <c r="AA234" i="2"/>
  <c r="AB233" i="2"/>
  <c r="AA233" i="2"/>
  <c r="AB232" i="2"/>
  <c r="AA232" i="2"/>
  <c r="AB231" i="2"/>
  <c r="AA231" i="2"/>
  <c r="AB230" i="2"/>
  <c r="AA230" i="2"/>
  <c r="AB229" i="2"/>
  <c r="AA229" i="2"/>
  <c r="AB228" i="2"/>
  <c r="AA228" i="2"/>
  <c r="AB227" i="2"/>
  <c r="AA227" i="2"/>
  <c r="AB226" i="2"/>
  <c r="AA226" i="2"/>
  <c r="AB225" i="2"/>
  <c r="AA225" i="2"/>
  <c r="AB224" i="2"/>
  <c r="AA224" i="2"/>
  <c r="AB223" i="2"/>
  <c r="AA223" i="2"/>
  <c r="AB222" i="2"/>
  <c r="AA222" i="2"/>
  <c r="AB221" i="2"/>
  <c r="AA221" i="2"/>
  <c r="AB220" i="2"/>
  <c r="AA220" i="2"/>
  <c r="AB219" i="2"/>
  <c r="AA219" i="2"/>
  <c r="AB218" i="2"/>
  <c r="AA218" i="2"/>
  <c r="AB217" i="2"/>
  <c r="AA217" i="2"/>
  <c r="AB216" i="2"/>
  <c r="AA216" i="2"/>
  <c r="AB215" i="2"/>
  <c r="AA215" i="2"/>
  <c r="AB214" i="2"/>
  <c r="AA214" i="2"/>
  <c r="AB213" i="2"/>
  <c r="AA213" i="2"/>
  <c r="AB212" i="2"/>
  <c r="AA212" i="2"/>
  <c r="AB211" i="2"/>
  <c r="AA211" i="2"/>
  <c r="AB210" i="2"/>
  <c r="AA210" i="2"/>
  <c r="AB209" i="2"/>
  <c r="AA209" i="2"/>
  <c r="AB208" i="2"/>
  <c r="AA208" i="2"/>
  <c r="AB207" i="2"/>
  <c r="AA207" i="2"/>
  <c r="AB206" i="2"/>
  <c r="AA206" i="2"/>
  <c r="AB205" i="2"/>
  <c r="AA205" i="2"/>
  <c r="AB204" i="2"/>
  <c r="AA204" i="2"/>
  <c r="AB203" i="2"/>
  <c r="AA203" i="2"/>
  <c r="AB202" i="2"/>
  <c r="AA202" i="2"/>
  <c r="AB201" i="2"/>
  <c r="AA201" i="2"/>
  <c r="AB200" i="2"/>
  <c r="AA200" i="2"/>
  <c r="AB199" i="2"/>
  <c r="AA199" i="2"/>
  <c r="AB198" i="2"/>
  <c r="AA198" i="2"/>
  <c r="AB197" i="2"/>
  <c r="AA197" i="2"/>
  <c r="AB196" i="2"/>
  <c r="AA196" i="2"/>
  <c r="AB195" i="2"/>
  <c r="AA195" i="2"/>
  <c r="AB194" i="2"/>
  <c r="AA194" i="2"/>
  <c r="AB193" i="2"/>
  <c r="AA193" i="2"/>
  <c r="AB192" i="2"/>
  <c r="AA192" i="2"/>
  <c r="AB191" i="2"/>
  <c r="AA191" i="2"/>
  <c r="AB190" i="2"/>
  <c r="AA190" i="2"/>
  <c r="AB189" i="2"/>
  <c r="AA189" i="2"/>
  <c r="AB188" i="2"/>
  <c r="AA188" i="2"/>
  <c r="AB187" i="2"/>
  <c r="AA187" i="2"/>
  <c r="AB186" i="2"/>
  <c r="AA186" i="2"/>
  <c r="AB185" i="2"/>
  <c r="AA185" i="2"/>
  <c r="AB184" i="2"/>
  <c r="AA184" i="2"/>
  <c r="AB183" i="2"/>
  <c r="AA183" i="2"/>
  <c r="AB182" i="2"/>
  <c r="AA182" i="2"/>
  <c r="AB181" i="2"/>
  <c r="AA181" i="2"/>
  <c r="AB180" i="2"/>
  <c r="AA180" i="2"/>
  <c r="AB179" i="2"/>
  <c r="AA179" i="2"/>
  <c r="AB178" i="2"/>
  <c r="AA178" i="2"/>
  <c r="AB177" i="2"/>
  <c r="AA177" i="2"/>
  <c r="AB176" i="2"/>
  <c r="AA176" i="2"/>
  <c r="AB175" i="2"/>
  <c r="AA175" i="2"/>
  <c r="AB174" i="2"/>
  <c r="AA174" i="2"/>
  <c r="AB173" i="2"/>
  <c r="AA173" i="2"/>
  <c r="AB172" i="2"/>
  <c r="AA172" i="2"/>
  <c r="AB171" i="2"/>
  <c r="AA171" i="2"/>
  <c r="AB170" i="2"/>
  <c r="AA170" i="2"/>
  <c r="AB169" i="2"/>
  <c r="AA169" i="2"/>
  <c r="AB168" i="2"/>
  <c r="AA168" i="2"/>
  <c r="AB167" i="2"/>
  <c r="AA167" i="2"/>
  <c r="AB166" i="2"/>
  <c r="AA166" i="2"/>
  <c r="AB165" i="2"/>
  <c r="AA165" i="2"/>
  <c r="AB164" i="2"/>
  <c r="AA164" i="2"/>
  <c r="AB163" i="2"/>
  <c r="AA163" i="2"/>
  <c r="AB162" i="2"/>
  <c r="AA162" i="2"/>
  <c r="AB161" i="2"/>
  <c r="AA161" i="2"/>
  <c r="AB160" i="2"/>
  <c r="AA160" i="2"/>
  <c r="AB159" i="2"/>
  <c r="AA159" i="2"/>
  <c r="AB158" i="2"/>
  <c r="AA158" i="2"/>
  <c r="AB157" i="2"/>
  <c r="AA157" i="2"/>
  <c r="AB156" i="2"/>
  <c r="AA156" i="2"/>
  <c r="AB155" i="2"/>
  <c r="AA155" i="2"/>
  <c r="AB154" i="2"/>
  <c r="AA154" i="2"/>
  <c r="AB153" i="2"/>
  <c r="AA153" i="2"/>
  <c r="AB152" i="2"/>
  <c r="AA152" i="2"/>
  <c r="AB151" i="2"/>
  <c r="AA151" i="2"/>
  <c r="AB150" i="2"/>
  <c r="AA150" i="2"/>
  <c r="AB149" i="2"/>
  <c r="AA149" i="2"/>
  <c r="AB148" i="2"/>
  <c r="AA148" i="2"/>
  <c r="AB147" i="2"/>
  <c r="AA147" i="2"/>
  <c r="AB146" i="2"/>
  <c r="AA146" i="2"/>
  <c r="AB145" i="2"/>
  <c r="AA145" i="2"/>
  <c r="AB144" i="2"/>
  <c r="AA144" i="2"/>
  <c r="AB143" i="2"/>
  <c r="AA143" i="2"/>
  <c r="AB142" i="2"/>
  <c r="AA142" i="2"/>
  <c r="AB141" i="2"/>
  <c r="AA141" i="2"/>
  <c r="AB140" i="2"/>
  <c r="AA140" i="2"/>
  <c r="AB139" i="2"/>
  <c r="AA139" i="2"/>
  <c r="AB138" i="2"/>
  <c r="AA138" i="2"/>
  <c r="AB137" i="2"/>
  <c r="AA137" i="2"/>
  <c r="AB136" i="2"/>
  <c r="AA136" i="2"/>
  <c r="AB135" i="2"/>
  <c r="AA135" i="2"/>
  <c r="AB134" i="2"/>
  <c r="AA134" i="2"/>
  <c r="AB133" i="2"/>
  <c r="AA133" i="2"/>
  <c r="AB132" i="2"/>
  <c r="AA132" i="2"/>
  <c r="AB131" i="2"/>
  <c r="AA131" i="2"/>
  <c r="AB130" i="2"/>
  <c r="AA130" i="2"/>
  <c r="AB129" i="2"/>
  <c r="AA129" i="2"/>
  <c r="AB128" i="2"/>
  <c r="AA128" i="2"/>
  <c r="AB127" i="2"/>
  <c r="AA127" i="2"/>
  <c r="AB126" i="2"/>
  <c r="AA126" i="2"/>
  <c r="AB125" i="2"/>
  <c r="AA125" i="2"/>
  <c r="AB124" i="2"/>
  <c r="AA124" i="2"/>
  <c r="AB123" i="2"/>
  <c r="AA123" i="2"/>
  <c r="AB122" i="2"/>
  <c r="AA122" i="2"/>
  <c r="AB121" i="2"/>
  <c r="AA121" i="2"/>
  <c r="AB120" i="2"/>
  <c r="AA120" i="2"/>
  <c r="AB119" i="2"/>
  <c r="AA119" i="2"/>
  <c r="AB118" i="2"/>
  <c r="AA118" i="2"/>
  <c r="AB117" i="2"/>
  <c r="AA117" i="2"/>
  <c r="AB116" i="2"/>
  <c r="AA116" i="2"/>
  <c r="AB115" i="2"/>
  <c r="AA115" i="2"/>
  <c r="AB114" i="2"/>
  <c r="AA114" i="2"/>
  <c r="AB113" i="2"/>
  <c r="AA113" i="2"/>
  <c r="AB112" i="2"/>
  <c r="AA112" i="2"/>
  <c r="AB111" i="2"/>
  <c r="AA111" i="2"/>
  <c r="AB110" i="2"/>
  <c r="AA110" i="2"/>
  <c r="AB109" i="2"/>
  <c r="AA109" i="2"/>
  <c r="AB108" i="2"/>
  <c r="AA108" i="2"/>
  <c r="AB107" i="2"/>
  <c r="AA107" i="2"/>
  <c r="AB106" i="2"/>
  <c r="AA106" i="2"/>
  <c r="AB105" i="2"/>
  <c r="AA105" i="2"/>
  <c r="AB104" i="2"/>
  <c r="AA104" i="2"/>
  <c r="AB103" i="2"/>
  <c r="AA103" i="2"/>
  <c r="AB102" i="2"/>
  <c r="AA102" i="2"/>
  <c r="AB101" i="2"/>
  <c r="AA101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3" i="2"/>
  <c r="AA63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55" i="2"/>
  <c r="AA55" i="2"/>
  <c r="AB54" i="2"/>
  <c r="AA54" i="2"/>
  <c r="AB53" i="2"/>
  <c r="AA53" i="2"/>
  <c r="AB52" i="2"/>
  <c r="AA52" i="2"/>
  <c r="AB51" i="2"/>
  <c r="AA51" i="2"/>
  <c r="AB50" i="2"/>
  <c r="AA50" i="2"/>
  <c r="AB49" i="2"/>
  <c r="AA49" i="2"/>
  <c r="AB48" i="2"/>
  <c r="AA48" i="2"/>
  <c r="AB47" i="2"/>
  <c r="AA47" i="2"/>
  <c r="AB46" i="2"/>
  <c r="AA46" i="2"/>
  <c r="AB45" i="2"/>
  <c r="AA45" i="2"/>
  <c r="AB44" i="2"/>
  <c r="AA44" i="2"/>
  <c r="AB43" i="2"/>
  <c r="AA43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AB4" i="2"/>
  <c r="AA4" i="2"/>
  <c r="AB3" i="2"/>
  <c r="AA3" i="2"/>
  <c r="AB2" i="2"/>
  <c r="AA2" i="2"/>
  <c r="Z2" i="1"/>
  <c r="AA2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341" i="1"/>
  <c r="AA341" i="1"/>
  <c r="Z342" i="1"/>
  <c r="AA342" i="1"/>
  <c r="Z343" i="1"/>
  <c r="AA343" i="1"/>
  <c r="Z344" i="1"/>
  <c r="AA344" i="1"/>
  <c r="Z345" i="1"/>
  <c r="AA345" i="1"/>
  <c r="Z346" i="1"/>
  <c r="AA346" i="1"/>
  <c r="Z347" i="1"/>
  <c r="AA347" i="1"/>
  <c r="Z348" i="1"/>
  <c r="AA348" i="1"/>
  <c r="Z349" i="1"/>
  <c r="AA349" i="1"/>
  <c r="Z350" i="1"/>
  <c r="AA350" i="1"/>
  <c r="Z351" i="1"/>
  <c r="AA351" i="1"/>
  <c r="Z352" i="1"/>
  <c r="AA352" i="1"/>
  <c r="Z353" i="1"/>
  <c r="AA353" i="1"/>
  <c r="Z354" i="1"/>
  <c r="AA354" i="1"/>
  <c r="Z355" i="1"/>
  <c r="AA355" i="1"/>
  <c r="Z356" i="1"/>
  <c r="AA356" i="1"/>
  <c r="Z357" i="1"/>
  <c r="AA357" i="1"/>
  <c r="Z358" i="1"/>
  <c r="AA358" i="1"/>
  <c r="Z359" i="1"/>
  <c r="AA359" i="1"/>
  <c r="Z360" i="1"/>
  <c r="AA360" i="1"/>
  <c r="Z361" i="1"/>
  <c r="AA361" i="1"/>
  <c r="Z362" i="1"/>
  <c r="AA362" i="1"/>
  <c r="Z363" i="1"/>
  <c r="AA363" i="1"/>
  <c r="Z364" i="1"/>
  <c r="AA364" i="1"/>
  <c r="Z365" i="1"/>
  <c r="AA365" i="1"/>
  <c r="Z366" i="1"/>
  <c r="AA366" i="1"/>
  <c r="Z367" i="1"/>
  <c r="AA367" i="1"/>
  <c r="Z368" i="1"/>
  <c r="AA368" i="1"/>
  <c r="Z369" i="1"/>
  <c r="AA369" i="1"/>
  <c r="Z370" i="1"/>
  <c r="AA370" i="1"/>
  <c r="Z371" i="1"/>
  <c r="AA371" i="1"/>
  <c r="Z372" i="1"/>
  <c r="AA372" i="1"/>
  <c r="Z373" i="1"/>
  <c r="AA373" i="1"/>
  <c r="Z374" i="1"/>
  <c r="AA374" i="1"/>
  <c r="Z375" i="1"/>
  <c r="AA375" i="1"/>
  <c r="Z376" i="1"/>
  <c r="AA376" i="1"/>
  <c r="Z377" i="1"/>
  <c r="AA377" i="1"/>
  <c r="Z378" i="1"/>
  <c r="AA378" i="1"/>
  <c r="Z379" i="1"/>
  <c r="AA379" i="1"/>
  <c r="Z380" i="1"/>
  <c r="AA380" i="1"/>
  <c r="Z381" i="1"/>
  <c r="AA381" i="1"/>
  <c r="Z382" i="1"/>
  <c r="AA382" i="1"/>
  <c r="Z383" i="1"/>
  <c r="AA383" i="1"/>
  <c r="Z384" i="1"/>
  <c r="AA384" i="1"/>
  <c r="Z385" i="1"/>
  <c r="AA385" i="1"/>
  <c r="Z386" i="1"/>
  <c r="AA386" i="1"/>
  <c r="Z387" i="1"/>
  <c r="AA387" i="1"/>
  <c r="Z388" i="1"/>
  <c r="AA388" i="1"/>
  <c r="Z389" i="1"/>
  <c r="AA389" i="1"/>
  <c r="Z390" i="1"/>
  <c r="AA390" i="1"/>
  <c r="Z391" i="1"/>
  <c r="AA391" i="1"/>
  <c r="Z392" i="1"/>
  <c r="AA392" i="1"/>
  <c r="Z393" i="1"/>
  <c r="AA393" i="1"/>
  <c r="Z394" i="1"/>
  <c r="AA394" i="1"/>
  <c r="Z395" i="1"/>
  <c r="AA395" i="1"/>
  <c r="Z396" i="1"/>
  <c r="AA396" i="1"/>
  <c r="Z397" i="1"/>
  <c r="AA397" i="1"/>
  <c r="Z398" i="1"/>
  <c r="AA398" i="1"/>
  <c r="Z399" i="1"/>
  <c r="AA399" i="1"/>
  <c r="Z400" i="1"/>
  <c r="AA400" i="1"/>
  <c r="Z401" i="1"/>
  <c r="AA401" i="1"/>
  <c r="Z402" i="1"/>
  <c r="AA402" i="1"/>
  <c r="Z403" i="1"/>
  <c r="AA403" i="1"/>
  <c r="Z404" i="1"/>
  <c r="AA404" i="1"/>
  <c r="Z405" i="1"/>
  <c r="AA405" i="1"/>
  <c r="AA431" i="1"/>
  <c r="AA412" i="1"/>
  <c r="AA423" i="1"/>
  <c r="AA427" i="1"/>
  <c r="AA409" i="1"/>
  <c r="AA416" i="1"/>
  <c r="AA433" i="1"/>
  <c r="AA429" i="1"/>
  <c r="AA413" i="1"/>
  <c r="AA432" i="1"/>
  <c r="AA428" i="1"/>
  <c r="AA418" i="1"/>
  <c r="AA417" i="1"/>
  <c r="AA422" i="1"/>
  <c r="AA434" i="1"/>
  <c r="AA419" i="1"/>
  <c r="AA414" i="1"/>
  <c r="AA426" i="1"/>
  <c r="AA425" i="1"/>
  <c r="AA408" i="1"/>
  <c r="AA407" i="1"/>
  <c r="AA420" i="1"/>
  <c r="AA415" i="1"/>
  <c r="AA430" i="1"/>
  <c r="AA424" i="1"/>
  <c r="AA411" i="1"/>
  <c r="AA406" i="1"/>
  <c r="AA410" i="1"/>
  <c r="AA421" i="1"/>
  <c r="Z431" i="1"/>
  <c r="Z412" i="1"/>
  <c r="Z423" i="1"/>
  <c r="Z427" i="1"/>
  <c r="Z409" i="1"/>
  <c r="Z416" i="1"/>
  <c r="Z433" i="1"/>
  <c r="Z429" i="1"/>
  <c r="Z413" i="1"/>
  <c r="Z432" i="1"/>
  <c r="Z428" i="1"/>
  <c r="Z418" i="1"/>
  <c r="Z417" i="1"/>
  <c r="Z422" i="1"/>
  <c r="Z434" i="1"/>
  <c r="Z419" i="1"/>
  <c r="Z414" i="1"/>
  <c r="Z426" i="1"/>
  <c r="Z425" i="1"/>
  <c r="Z408" i="1"/>
  <c r="Z407" i="1"/>
  <c r="Z420" i="1"/>
  <c r="Z415" i="1"/>
  <c r="Z430" i="1"/>
  <c r="Z424" i="1"/>
  <c r="Z411" i="1"/>
  <c r="Z406" i="1"/>
  <c r="Z410" i="1"/>
  <c r="Z421" i="1"/>
</calcChain>
</file>

<file path=xl/sharedStrings.xml><?xml version="1.0" encoding="utf-8"?>
<sst xmlns="http://schemas.openxmlformats.org/spreadsheetml/2006/main" count="5470" uniqueCount="632">
  <si>
    <t>Salem</t>
  </si>
  <si>
    <t>Old Cave Spring Road Improvements</t>
  </si>
  <si>
    <t>Roanoke County</t>
  </si>
  <si>
    <t>B</t>
  </si>
  <si>
    <t>Downtown Salem - College Avenue Improvements</t>
  </si>
  <si>
    <t>Salem City</t>
  </si>
  <si>
    <t>Culpeper</t>
  </si>
  <si>
    <t>I-66, Exit 28 Reconstruction</t>
  </si>
  <si>
    <t>Fauquier County</t>
  </si>
  <si>
    <t>D</t>
  </si>
  <si>
    <t/>
  </si>
  <si>
    <t>Staunton</t>
  </si>
  <si>
    <t>Water Street Bicycle and Pedestrian Improvements</t>
  </si>
  <si>
    <t>Woodstock Town</t>
  </si>
  <si>
    <t>Richmond</t>
  </si>
  <si>
    <t>W Broad Street Intersection Improvements at Parham Road</t>
  </si>
  <si>
    <t>Henrico County</t>
  </si>
  <si>
    <t>Bristol</t>
  </si>
  <si>
    <t>US Route 52 Intersection Safety Enhancements</t>
  </si>
  <si>
    <t>Bland County</t>
  </si>
  <si>
    <t>Route 220 Superstreet Improvement</t>
  </si>
  <si>
    <t>Botetourt County</t>
  </si>
  <si>
    <t>I-64 at Oilville Road (Rte. 617) Interchange</t>
  </si>
  <si>
    <t>Goochland County</t>
  </si>
  <si>
    <t>Northern Virginia</t>
  </si>
  <si>
    <t>Intersection Improvements at Old Bridge Rd and Occoquan Rd</t>
  </si>
  <si>
    <t>Prince William County</t>
  </si>
  <si>
    <t>A</t>
  </si>
  <si>
    <t>Lee Highway and Euclid Avenue Roundabout</t>
  </si>
  <si>
    <t>Bristol City</t>
  </si>
  <si>
    <t>Route 220 at International Parkway Intersection Improvements</t>
  </si>
  <si>
    <t>Hot Springs - US 220 &amp; VA 615 Intersection Improvements</t>
  </si>
  <si>
    <t>Bath County</t>
  </si>
  <si>
    <t>Martinsville - Focus Area 3: Ailcie Street to Pine Hall Rd.</t>
  </si>
  <si>
    <t>Martinsville City</t>
  </si>
  <si>
    <t>Hampton Roads</t>
  </si>
  <si>
    <t>Victory Blvd Enhancement App 1: Poquoson &amp; York Segments</t>
  </si>
  <si>
    <t>Poquoson City</t>
  </si>
  <si>
    <t>Route 460 Corridor Improvements</t>
  </si>
  <si>
    <t>Tazewell County</t>
  </si>
  <si>
    <t>I-81 Exit 317 Accel/Decel Lane Extensions</t>
  </si>
  <si>
    <t>Win-Fred Metropolitan Planning Organization</t>
  </si>
  <si>
    <t>C</t>
  </si>
  <si>
    <t>Lynchburg</t>
  </si>
  <si>
    <t>Wards Ferry Rd. and CVCC Campus Drive Roundabout</t>
  </si>
  <si>
    <t>Lynchburg City</t>
  </si>
  <si>
    <t>US29 and Frays Mill RCUT</t>
  </si>
  <si>
    <t>Thomas Jefferson Planning District Commission</t>
  </si>
  <si>
    <t>SR 83 Shoulder Improvements (Phase 2)</t>
  </si>
  <si>
    <t>Buchanan County</t>
  </si>
  <si>
    <t>Prices Fork/ Peppers Ferry Intersection</t>
  </si>
  <si>
    <t>Montgomery County</t>
  </si>
  <si>
    <t>Route 15 Improvements with Railroad Overpass</t>
  </si>
  <si>
    <t>Moore Street, Oakview Avenue and MLK Jr. Blvd Roundabout</t>
  </si>
  <si>
    <t>Roadway Improvements on Rtes 220/619(Pleasant Hill/Sontag)</t>
  </si>
  <si>
    <t>Franklin County</t>
  </si>
  <si>
    <t>Construct R-CUT at the end Lewistown Plank Rd at 460</t>
  </si>
  <si>
    <t>Nottoway County</t>
  </si>
  <si>
    <t>I-81 Northbound Improvements between Exit 140 and 141</t>
  </si>
  <si>
    <t>Roanoke Valley Transportation Planning Organization</t>
  </si>
  <si>
    <t>Ballentine Blvd Lane Improvements</t>
  </si>
  <si>
    <t>Norfolk City</t>
  </si>
  <si>
    <t>Springfield Road Improvements</t>
  </si>
  <si>
    <t>Devlin Rd Widening:Linton Hall Rd to Relocated Balls Ford Rd</t>
  </si>
  <si>
    <t>Exit 107 Park and Ride Lot</t>
  </si>
  <si>
    <t>US 460 Interchange</t>
  </si>
  <si>
    <t>Prince Edward County</t>
  </si>
  <si>
    <t>Route 29 / 699 Intersection Improvements</t>
  </si>
  <si>
    <t>Campbell County</t>
  </si>
  <si>
    <t>B Shockoe Bottom BRT Station Pedestrian Safety/Streetscape</t>
  </si>
  <si>
    <t>Greater Richmond Transit Company (GRTC)</t>
  </si>
  <si>
    <t>Rt 28 &amp; Schoolhouse Road (Rt 661) Intersection Improvements</t>
  </si>
  <si>
    <t>Virginia Beach Blvd Improvements: Glenrock Rd to Clarence St</t>
  </si>
  <si>
    <t>Hopkins Road at Chippenham Parkway Interchange Improvement</t>
  </si>
  <si>
    <t>Chesterfield County</t>
  </si>
  <si>
    <t>522/Costello Turn Lane/Intersection Operations Improvements</t>
  </si>
  <si>
    <t>Frederick County</t>
  </si>
  <si>
    <t>Rt 20/Rt 53 Intersection Improvements</t>
  </si>
  <si>
    <t>Albemarle County</t>
  </si>
  <si>
    <t>HARRISONBURG TRANSIT CENTER AND PARK AND RIDE</t>
  </si>
  <si>
    <t>Harrisonburg Department of Public Transportation</t>
  </si>
  <si>
    <t>Fredericksburg</t>
  </si>
  <si>
    <t>Winding Creek Road Widening</t>
  </si>
  <si>
    <t>Stafford County</t>
  </si>
  <si>
    <t>Lee Highway 3B New</t>
  </si>
  <si>
    <t>Courthouse Road Pedestrian Improvements</t>
  </si>
  <si>
    <t>Hopewell City</t>
  </si>
  <si>
    <t>I-95 at Willis Road Interchange Improvement - Roundabout</t>
  </si>
  <si>
    <t>Richmond Regional Transportation Planning Organization</t>
  </si>
  <si>
    <t>Route 11 -  Shawnee Improvement</t>
  </si>
  <si>
    <t>Bicycle/Pedestrian Improvements on Rte 17B -Main St</t>
  </si>
  <si>
    <t>Gloucester County</t>
  </si>
  <si>
    <t>Bicycle Lane on US Business 13</t>
  </si>
  <si>
    <t>Northampton County</t>
  </si>
  <si>
    <t>Timber Ridge Road (Route 803) &amp; US460 Intersection</t>
  </si>
  <si>
    <t>Bedford County</t>
  </si>
  <si>
    <t>A - Gillies Creek Greenway</t>
  </si>
  <si>
    <t>Richmond City</t>
  </si>
  <si>
    <t>W Broad Street Operational Improvements at Short Pump</t>
  </si>
  <si>
    <t>Roundabout at Route 55 and Route 709</t>
  </si>
  <si>
    <t>F Forest Hill Avenue Phase II Improvements</t>
  </si>
  <si>
    <t>Lafayette Blvd/Kenmore Ave/Charles St Roundabouts</t>
  </si>
  <si>
    <t>Fredericksburg City</t>
  </si>
  <si>
    <t>Carrollton Boulevard (Route 17) Crosswalks</t>
  </si>
  <si>
    <t>Isle of Wight County</t>
  </si>
  <si>
    <t>New Commuter Parking Lot on Route 3</t>
  </si>
  <si>
    <t>Fredericksburg Regional Transit</t>
  </si>
  <si>
    <t>Route 29/Freemans Ford Road Alternative Intersection</t>
  </si>
  <si>
    <t>I-81 Exit 307 Roundabouts</t>
  </si>
  <si>
    <t>Altavista Elementary School Transportation Improvements</t>
  </si>
  <si>
    <t>Altavista Town</t>
  </si>
  <si>
    <t>I-81 Southbound Improvements from Exit 150 to Weigh Station</t>
  </si>
  <si>
    <t>B James River Branch - Rail to Trail Greenway</t>
  </si>
  <si>
    <t>Rt 1 and Rt 208/Lafayette Blvd</t>
  </si>
  <si>
    <t>Spotsylvania County</t>
  </si>
  <si>
    <t>Mooretown Rd/Lightfoot Rd Intersection Improvements</t>
  </si>
  <si>
    <t>York County</t>
  </si>
  <si>
    <t>General Booth Blvd/Oceana Blvd Intersection Improvements</t>
  </si>
  <si>
    <t>Virginia Beach City</t>
  </si>
  <si>
    <t>Jude's Ferry Road &amp; Route 711</t>
  </si>
  <si>
    <t>Powhatan County</t>
  </si>
  <si>
    <t>John Marshall Hwy./Rte. 55 East Safety Improvement Project</t>
  </si>
  <si>
    <t>Warren County</t>
  </si>
  <si>
    <t>Intersection Improvements at Burke's Tavern Rd at Rt. 360</t>
  </si>
  <si>
    <t>Route 80 Project 1</t>
  </si>
  <si>
    <t>Russell County</t>
  </si>
  <si>
    <t>Coalfields Expressway (Rte 121) - Doe Branch</t>
  </si>
  <si>
    <t>Cumberland Plateau Planning District Commission</t>
  </si>
  <si>
    <t>US421 at SR606</t>
  </si>
  <si>
    <t>Lee County</t>
  </si>
  <si>
    <t>Mt Pleasant Road/Great Bridge Bypass Interchange Improvement</t>
  </si>
  <si>
    <t>Chesapeake City</t>
  </si>
  <si>
    <t>Barracks Road Turn Lane and Sidewalk</t>
  </si>
  <si>
    <t>US 522 / Route 20 roundabout</t>
  </si>
  <si>
    <t>Orange County</t>
  </si>
  <si>
    <t>Package 1 - US 29 and Hydraulic Road Improvements</t>
  </si>
  <si>
    <t>Charlottesville-Albemarle Metropolitan Planning Organization</t>
  </si>
  <si>
    <t>Pocahontas Trail (Rt 60) Improvements - Segments C &amp; D</t>
  </si>
  <si>
    <t>James City County</t>
  </si>
  <si>
    <t>Roundabout for Darvills Rd. (VA 40) at Military Rd.</t>
  </si>
  <si>
    <t>N Laburnum Avenue Pedestrian and Transit Improvements</t>
  </si>
  <si>
    <t>US 23-58 at Kane Street</t>
  </si>
  <si>
    <t>Scott County</t>
  </si>
  <si>
    <t>Rt 307 left turn lane at Rt 616</t>
  </si>
  <si>
    <t>Frontier Drive Extension</t>
  </si>
  <si>
    <t>Fairfax County</t>
  </si>
  <si>
    <t>H Clay Street Streetscape Improvements</t>
  </si>
  <si>
    <t>SR 89 AT SR 613 Realignment</t>
  </si>
  <si>
    <t>Grayson County</t>
  </si>
  <si>
    <t>Route 206 and Route 218 Right Turn Lane</t>
  </si>
  <si>
    <t>King George County</t>
  </si>
  <si>
    <t>I-95 at Route 10 Interchange, Phase 2</t>
  </si>
  <si>
    <t>U.S. Route 58 at U.S. Route 11  Roundabout</t>
  </si>
  <si>
    <t>Washington County</t>
  </si>
  <si>
    <t>Route 419 and Route 220 Diverging Diamond Interchange</t>
  </si>
  <si>
    <t>US 501 Bus - Langhorne and Vassar Roundabout</t>
  </si>
  <si>
    <t>I-95/207Safety Improvements</t>
  </si>
  <si>
    <t>Caroline County</t>
  </si>
  <si>
    <t>Route 151 at Tanbark Drive intersection improvements</t>
  </si>
  <si>
    <t>Nelson County</t>
  </si>
  <si>
    <t>Peppers Ferry Road to Cambria Street Connector Route</t>
  </si>
  <si>
    <t>Christiansburg Town</t>
  </si>
  <si>
    <t>Orange Avenue Improvements</t>
  </si>
  <si>
    <t>Route 29/Route 151 Intersection</t>
  </si>
  <si>
    <t>Amherst County</t>
  </si>
  <si>
    <t>Virginia Beach Blvd Improvements: Glenrock Rd to Newtown Rd</t>
  </si>
  <si>
    <t>Roundabout at Middle Road(Rt 646) &amp; Jefferson Park Rd (630)</t>
  </si>
  <si>
    <t>Prince George County</t>
  </si>
  <si>
    <t>US 23 at Hilton Road</t>
  </si>
  <si>
    <t>US Route 11 / SR 660 Roundabout South</t>
  </si>
  <si>
    <t>Smyth County</t>
  </si>
  <si>
    <t>North Augusta Sidewalk--Terry Court to Meadowbrook Rd</t>
  </si>
  <si>
    <t>Staunton City</t>
  </si>
  <si>
    <t>South Elden Street Corridor Improvements</t>
  </si>
  <si>
    <t>Herndon Town</t>
  </si>
  <si>
    <t>Millwood Avenue Traffic Improvements</t>
  </si>
  <si>
    <t>Winchester City</t>
  </si>
  <si>
    <t>Braddock Road Multimodal Improvements Phase II</t>
  </si>
  <si>
    <t>University Blvd Extension - Devlin Rd to Wellington Rd</t>
  </si>
  <si>
    <t>Alverser at Old Buckingham Roundabout</t>
  </si>
  <si>
    <t>HWY 301S Sidewalk Greensville Project</t>
  </si>
  <si>
    <t>Greensville County</t>
  </si>
  <si>
    <t>US 33 / Route 20 east roundabout</t>
  </si>
  <si>
    <t>North Augusta Sidewalk--Lambert St to Terry Court</t>
  </si>
  <si>
    <t>Route 301 and Route 206 Median U-Turn Intersection</t>
  </si>
  <si>
    <t>U.S. Route 460 at Five Points Intersection Improvements</t>
  </si>
  <si>
    <t>RTE 221 - INTERSECTION IMPROVEMENTS.</t>
  </si>
  <si>
    <t>East Madison Sidewalk Improvements</t>
  </si>
  <si>
    <t>Covington City</t>
  </si>
  <si>
    <t>5th Street SW Corridor Improvements</t>
  </si>
  <si>
    <t>Charlottesville City</t>
  </si>
  <si>
    <t>Harrison Rd &amp; Salem Church</t>
  </si>
  <si>
    <t>Bus Stop Improvements on US 250 at Sangers Lane/Brand Road</t>
  </si>
  <si>
    <t>BRITE Transit</t>
  </si>
  <si>
    <t>Crystal City Potomac Yard Transitway Southern Extension</t>
  </si>
  <si>
    <t>Arlington Transit</t>
  </si>
  <si>
    <t>Berkmar Drive Extension to Airport Road</t>
  </si>
  <si>
    <t>Traffic Signal Improvements on Valley and Gerrard Corridors</t>
  </si>
  <si>
    <t>State Route 746 Extension to College Avenue</t>
  </si>
  <si>
    <t>Bluefield Town</t>
  </si>
  <si>
    <t>J. Clyde Morris Blvd Intersection Improvements</t>
  </si>
  <si>
    <t>Newport News City</t>
  </si>
  <si>
    <t>I-64 at Ashland Rd. (Rte. 623) Interchange</t>
  </si>
  <si>
    <t>Turkeysag Trail (Route 1015) &amp; Route 53 Roundabout</t>
  </si>
  <si>
    <t>Fluvanna County</t>
  </si>
  <si>
    <t>Coalfields Expressway Rte 121/460 Poplar Creek Phase B</t>
  </si>
  <si>
    <t>Intersection Improvements,Route 79 at Route 55</t>
  </si>
  <si>
    <t>Northern Shenandoah Valley Regional Commission</t>
  </si>
  <si>
    <t>I-81 NB TCL from MM 236.5 to MM 237.75</t>
  </si>
  <si>
    <t>Central Shenandoah Planning District Commission</t>
  </si>
  <si>
    <t>250 BP &amp; Hydraulic Rd Intersection improvements</t>
  </si>
  <si>
    <t>Preston Ave. &amp; Grady Ave Intersection Improvements</t>
  </si>
  <si>
    <t>U.S. Route 58/U.S. Route 11 a Maringo Rd</t>
  </si>
  <si>
    <t>Warwick Blvd &amp; Oyster Point Rd Intersection Improvements</t>
  </si>
  <si>
    <t>Route 31 Bicycle Accomodations</t>
  </si>
  <si>
    <t>Surry County</t>
  </si>
  <si>
    <t>Safety &amp; Capacity Enhancements at Duke/Taylor Run/Telegraph</t>
  </si>
  <si>
    <t>Alexandria City</t>
  </si>
  <si>
    <t>Wood Ave &amp; Shawnee Ave Realignment</t>
  </si>
  <si>
    <t>Big Stone Gap Town</t>
  </si>
  <si>
    <t>Linden Park and Ride Lot Extension</t>
  </si>
  <si>
    <t>Roadway Improvements on Rtes 220/613 (Naff Road)</t>
  </si>
  <si>
    <t>U.S. Route 1/Fall Hill Avenue Intersection  Improvements</t>
  </si>
  <si>
    <t>I-81 SB TCL MM 236.5 to MM 234.6</t>
  </si>
  <si>
    <t>Staunton-Augusta-Waynesboro Metropolitan Planning Organization</t>
  </si>
  <si>
    <t>C US360 Hull Street Phase III</t>
  </si>
  <si>
    <t>Roundabout - Route 3 and McDevitt Dr. Intersection</t>
  </si>
  <si>
    <t>Culpeper Town</t>
  </si>
  <si>
    <t>Lower Appomattox River Trail</t>
  </si>
  <si>
    <t>Route 288 at Bailey Bridge Connector Flyover</t>
  </si>
  <si>
    <t>Intersection Improvements at Route 460 &amp; Queen Street</t>
  </si>
  <si>
    <t>US58 at Tacoma Mountain Realignment</t>
  </si>
  <si>
    <t>Wise County</t>
  </si>
  <si>
    <t>Route 58 Climbing Lane</t>
  </si>
  <si>
    <t>Richmond Highway Corridor Improvements</t>
  </si>
  <si>
    <t>Cambria Street to North Franklin Street Connector Route</t>
  </si>
  <si>
    <t>Southern Virginia Mega Site at Berry Hill Connector Road</t>
  </si>
  <si>
    <t>Danville Metropolitan Planning Organization</t>
  </si>
  <si>
    <t>Route 29 Safety Improvements, from Buck Drive to Route 616</t>
  </si>
  <si>
    <t>Greene County</t>
  </si>
  <si>
    <t>I-85 NB to I-95 SB-Tri-Cities MPO HB2 Priority #1</t>
  </si>
  <si>
    <t>Petersburg City</t>
  </si>
  <si>
    <t>Coliseum Drive Extension Phase B</t>
  </si>
  <si>
    <t>Hampton City</t>
  </si>
  <si>
    <t>Lakeview Avenue Modernization, Phase II</t>
  </si>
  <si>
    <t>Colonial Heights City</t>
  </si>
  <si>
    <t>Pocahontas Trail (Rt 60) Improvements - Segments C,D &amp; E1</t>
  </si>
  <si>
    <t>Lew Dewitt - Rosser Connector</t>
  </si>
  <si>
    <t>Waynesboro City</t>
  </si>
  <si>
    <t>US Route 11 / SR 660 Roundabout North</t>
  </si>
  <si>
    <t>I-81 Exit 300 at I-66E Northbound Widening</t>
  </si>
  <si>
    <t>Superstreet - US 360 at Winterpock and Spring Run</t>
  </si>
  <si>
    <t>Wellington Rd Widening: University Blvd to Balls Ford Rd</t>
  </si>
  <si>
    <t>Route 106/Route 5 Roundabout</t>
  </si>
  <si>
    <t>Charles City County</t>
  </si>
  <si>
    <t>D US1/US301 Freight Corridor Improvements</t>
  </si>
  <si>
    <t>Mount Crawford Park and Ride Lot Improvements</t>
  </si>
  <si>
    <t>Harrisonburg-Rockingham Metropolitan Planning Organization</t>
  </si>
  <si>
    <t>Squirrel Spur</t>
  </si>
  <si>
    <t>Patrick County</t>
  </si>
  <si>
    <t>A Scott's Addition BRT Station Pedestrian Safety/Streetscape</t>
  </si>
  <si>
    <t>Vaughan Road Extended</t>
  </si>
  <si>
    <t>Ashland Town</t>
  </si>
  <si>
    <t>Newport News Shipyard - Gloucester MAX Service</t>
  </si>
  <si>
    <t>Hampton Roads Transit</t>
  </si>
  <si>
    <t>Davis Hwy (Rte 22) &amp; Industrial Drive (Rte 780)</t>
  </si>
  <si>
    <t>Louisa County</t>
  </si>
  <si>
    <t>I-81 Northbound Safety Improvements MM167.4 to MM169.5</t>
  </si>
  <si>
    <t>Roanoke Valley-Alleghany Regional Commission</t>
  </si>
  <si>
    <t>Phase 2 Lynbrook Road Reconstruction</t>
  </si>
  <si>
    <t>Pole Green Road Widening</t>
  </si>
  <si>
    <t>Hanover County</t>
  </si>
  <si>
    <t>Route 15-33 Intersection Improvements</t>
  </si>
  <si>
    <t>North Suffolk Connector</t>
  </si>
  <si>
    <t>Suffolk City</t>
  </si>
  <si>
    <t>I Boulevard Shared Use Path to Science Museum BRT Station</t>
  </si>
  <si>
    <t>Rte. 340/522 Lighting Project</t>
  </si>
  <si>
    <t>East Main Street Section 2</t>
  </si>
  <si>
    <t>Berryville Town</t>
  </si>
  <si>
    <t>US 33 &amp; Rt 620 Turn Lanes</t>
  </si>
  <si>
    <t>Rockingham County</t>
  </si>
  <si>
    <t>Route 501 Passing Lanes</t>
  </si>
  <si>
    <t>Route 29 Shared Use Path</t>
  </si>
  <si>
    <t>Linville Creek Greenway</t>
  </si>
  <si>
    <t>Broadway Town</t>
  </si>
  <si>
    <t>US 58/Route 751 Intersection</t>
  </si>
  <si>
    <t>Halifax County</t>
  </si>
  <si>
    <t>E. Stuart Drive Sidewalk Project - Phase II</t>
  </si>
  <si>
    <t>Galax City</t>
  </si>
  <si>
    <t>I-95 NB to I-85 SB Flyover Ramp - Tri-Cities MPO Priority 3</t>
  </si>
  <si>
    <t>Tri-Cities Area Metropolitan Planning Organization</t>
  </si>
  <si>
    <t>Route 7 (Route 9 to Dulles Greenway)</t>
  </si>
  <si>
    <t>Loudoun County</t>
  </si>
  <si>
    <t>Mt. Pleasant Road Improvements Phase 1</t>
  </si>
  <si>
    <t>Fairfax Blvd/Warwick Ave Intersection Improvements</t>
  </si>
  <si>
    <t>Fairfax City</t>
  </si>
  <si>
    <t>Route 600/Route 601 Roundabout</t>
  </si>
  <si>
    <t>Dinwiddie County</t>
  </si>
  <si>
    <t>I-95 Exit 126 STARS Study Improvements</t>
  </si>
  <si>
    <t>Fredericksburg Area Metropolitan Planning Organization</t>
  </si>
  <si>
    <t>Gordonsville Route 231 / High St roundabout</t>
  </si>
  <si>
    <t>Route 20 / Route 611 roundabout</t>
  </si>
  <si>
    <t>Route 42 Corridor Improvements</t>
  </si>
  <si>
    <t>Portsmouth Railroad Crossing Message Signs</t>
  </si>
  <si>
    <t>Portsmouth City</t>
  </si>
  <si>
    <t>Rt 3 STARS Study and I-95 off-ramp imp.</t>
  </si>
  <si>
    <t>George Washington Regional Commission</t>
  </si>
  <si>
    <t>I-95 SB Widening with Exit 126 SB Aux. Deceleration Lane</t>
  </si>
  <si>
    <t>Williamson Road Sidewalk Improvements</t>
  </si>
  <si>
    <t>Monticello Ave-Richmond Rd-Lafayette St Roundabout</t>
  </si>
  <si>
    <t>Williamsburg City</t>
  </si>
  <si>
    <t>McVitty Road Improvements</t>
  </si>
  <si>
    <t>Route 29 Safety Improvements, from Route 600 to Route 616</t>
  </si>
  <si>
    <t>Carlton Street Improvements</t>
  </si>
  <si>
    <t>Harrisonburg City</t>
  </si>
  <si>
    <t>I-81 Mt. Sidney Rest Area NB Acceleration Lane Extension</t>
  </si>
  <si>
    <t>French Moore Boulevard Extension</t>
  </si>
  <si>
    <t>Abingdon Town</t>
  </si>
  <si>
    <t>SR 83 Shoulder Improvements (Phase 4)</t>
  </si>
  <si>
    <t>Route 220 Superstreet and Route 640 Improvement</t>
  </si>
  <si>
    <t>WATA Bus Stop Pull Offs</t>
  </si>
  <si>
    <t>Williamsburg Area Transit Authority (WATA)</t>
  </si>
  <si>
    <t>I-81 NB TCL Extension, Exits 191-195</t>
  </si>
  <si>
    <t>Route 15 &amp; Braddock Road – Roundabout</t>
  </si>
  <si>
    <t>Troy Road (631) and Route 15 Intersection</t>
  </si>
  <si>
    <t>Belmont Ridge Road</t>
  </si>
  <si>
    <t>Northstar Boulevard (Braddock Road to Tall Cedars Parkway)</t>
  </si>
  <si>
    <t>US 11 N (North Valley Pike) Sidewalk</t>
  </si>
  <si>
    <t>South Main Street Pedestrian Improvements</t>
  </si>
  <si>
    <t>Lexington City</t>
  </si>
  <si>
    <t>I-95 Exit 136, Centreport Pkwy, US 1 &amp; Enon Rd Improvements</t>
  </si>
  <si>
    <t>Mt. Clinton Pike Road Improvements</t>
  </si>
  <si>
    <t>Route 11 South Corridor Enhancements</t>
  </si>
  <si>
    <t>Richmond Highway-Bus Rapid Transit</t>
  </si>
  <si>
    <t>Ridgeway Street/U.S. 60 Bicycle/Pedestrian Improvements</t>
  </si>
  <si>
    <t>Clifton Forge Town</t>
  </si>
  <si>
    <t>I-95 SB Widening: Exit 130 to Exit 126</t>
  </si>
  <si>
    <t>Route 288 Northbound - Hard Shoulder Running</t>
  </si>
  <si>
    <t>5th St &amp; Gilley Ave Roundabout</t>
  </si>
  <si>
    <t>I-81 Southbound Improvements between Exit 141 and 140</t>
  </si>
  <si>
    <t>SR 83 Shoulder Improvements (Phase 3)</t>
  </si>
  <si>
    <t>Route 50 Roundabout at Trailhead Drive</t>
  </si>
  <si>
    <t>N. Franklin Street - Depot Street Intersection Improvements</t>
  </si>
  <si>
    <t>Seven Corners Ring Road (Phase 1A Segment 1A)</t>
  </si>
  <si>
    <t>Route 288 Southbound - HSR and Interchange Improvements</t>
  </si>
  <si>
    <t>Nash Road Extension from Beach Road to Route 10</t>
  </si>
  <si>
    <t>US 17 Bus. STARS Study Improvements and New PNR Lot</t>
  </si>
  <si>
    <t>SR 83 at SR 637 Roundabout</t>
  </si>
  <si>
    <t>Dickenson County</t>
  </si>
  <si>
    <t>C Rvrfront/Orleans BRT Station Pedestrian Safety/Streetscape</t>
  </si>
  <si>
    <t>N Armistead Ave Reconstruction, Ped, &amp; Drainage Improvements</t>
  </si>
  <si>
    <t>Lafayette Street Signal &amp; Pedestrian Improvements</t>
  </si>
  <si>
    <t>East Main Street Section 1</t>
  </si>
  <si>
    <t>Ashcake Road Pedestrian Improvements</t>
  </si>
  <si>
    <t>RT 254 - RT 640 Intersection Safety Project</t>
  </si>
  <si>
    <t>Augusta County</t>
  </si>
  <si>
    <t>Route 171 capacity enhancements between Routes 134 and 782</t>
  </si>
  <si>
    <t>G US33 Leigh Street Streetscape Improvements</t>
  </si>
  <si>
    <t>Ox Road Bicycle and Pedestrian Improvements</t>
  </si>
  <si>
    <t>Route 42 Corridor Improvements - East</t>
  </si>
  <si>
    <t>E Maury Street Streetscape Phase II</t>
  </si>
  <si>
    <t>US Route 29 and Route 6 Intersection</t>
  </si>
  <si>
    <t>Laskin Road Phase III</t>
  </si>
  <si>
    <t>Bowling Green Route 301 Corridor Safety Improvements</t>
  </si>
  <si>
    <t>North Main St. (US501)-Church St. (Rte. 1106) Re-alignment</t>
  </si>
  <si>
    <t>Halifax Town</t>
  </si>
  <si>
    <t>University Blvd/Evelyn Byrd Ave Road Diet &amp; Sidewalk</t>
  </si>
  <si>
    <t>U.S. Route 11 at Chatham Hill Rd Turn Lane Improvement</t>
  </si>
  <si>
    <t>Marion Town</t>
  </si>
  <si>
    <t>Roundabout at Mt. Cross Rd. and Dimon Dr.</t>
  </si>
  <si>
    <t>Danville City</t>
  </si>
  <si>
    <t>Rte 15 Leesburg Bypass Interchange with Edwards Ferry Road</t>
  </si>
  <si>
    <t>Leesburg Town</t>
  </si>
  <si>
    <t>Route 29/Telephone Road Signalized Alternative Intersection</t>
  </si>
  <si>
    <t>Rappahannock - Rapidan Regional Commission</t>
  </si>
  <si>
    <t>Broad Street Pedestrian and Transit Improvements, Phase 2</t>
  </si>
  <si>
    <t>Hampton Roads Bridge-Tunnel Widening/I-64 Expansion</t>
  </si>
  <si>
    <t>Hampton Roads Transportation Planning Organization</t>
  </si>
  <si>
    <t>Virginia Beach Blvd Widening – George St to Newtown Rd</t>
  </si>
  <si>
    <t>Roadway Improvements on Rtes 220/919 (Grassy Hill)</t>
  </si>
  <si>
    <t>US 33 (Market Street) and I-81 Exit 247 Improvements</t>
  </si>
  <si>
    <t>5th St &amp; Clinton Ave Right Turn Lane</t>
  </si>
  <si>
    <t>SR 83 Shoulder Improvements (Phase 1)</t>
  </si>
  <si>
    <t>Route 11 Corridor and Old Charlestown Road Roundabout</t>
  </si>
  <si>
    <t>I-95 Southbound Auxiliary Lane Project (Exit 160 to 158)</t>
  </si>
  <si>
    <t>Broadwater (Route 620) Reconstruction with No New Capacity</t>
  </si>
  <si>
    <t>Citywide TSP on Major Corridors</t>
  </si>
  <si>
    <t>DASH Alexandria Transit Company</t>
  </si>
  <si>
    <t>Superstreet - Route 60 at Woolridge Road/Old Buckingham Road</t>
  </si>
  <si>
    <t>I-64 Widening (Exit 205 Bottoms Bridge to Exit 211 Rte. 106)</t>
  </si>
  <si>
    <t>Interstate 77, Exit 1 and Route 620 Improvements</t>
  </si>
  <si>
    <t>Carroll County</t>
  </si>
  <si>
    <t>Pocahontas Trail (Rt 60) Improvements</t>
  </si>
  <si>
    <t>Pleasant Valley Road Traffic Improvements at Cork Street</t>
  </si>
  <si>
    <t>Passing Lanes on Route 3 near Lerty</t>
  </si>
  <si>
    <t>Westmoreland County</t>
  </si>
  <si>
    <t>Rte 288 - New SB Auxiliary Lane South of U.S. 250</t>
  </si>
  <si>
    <t>US58 and Curt Russel Road Realignment</t>
  </si>
  <si>
    <t>Shula Drive Relocation</t>
  </si>
  <si>
    <t>Pittsylvania County</t>
  </si>
  <si>
    <t>I-81 Exit 313 Bridge Capacity Improvement</t>
  </si>
  <si>
    <t>I-77 Exit 41 Ramp Modifications</t>
  </si>
  <si>
    <t>Wytheville Town</t>
  </si>
  <si>
    <t>General Booth Boulevard</t>
  </si>
  <si>
    <t>I-64 Exit 94 westbound off-ramp improvements</t>
  </si>
  <si>
    <t>12th Street Road Diet</t>
  </si>
  <si>
    <t>VA 259 Left Turn Lanes onto Spar Mine Rd &amp; Hawks Hill Dr</t>
  </si>
  <si>
    <t>Route 100 Safety Improvements</t>
  </si>
  <si>
    <t>Giles County</t>
  </si>
  <si>
    <t>U.S. Route 11 Widening</t>
  </si>
  <si>
    <t>Route 8 Widening and Pedestrian Improvements</t>
  </si>
  <si>
    <t>Victory Blvd Enhancement App 2: Poquoson Segment</t>
  </si>
  <si>
    <t>Terminal Blvd/Diven St Intersection Improvements</t>
  </si>
  <si>
    <t>Route 1 (Falling Ck. Wayside - Food Lion) Bike/Ped Imprvemnt</t>
  </si>
  <si>
    <t>Access Improvements to the Landmark Transit Hub</t>
  </si>
  <si>
    <t>US 58 Alt and US 23 NB Off-Ramp Modification</t>
  </si>
  <si>
    <t>Norton City</t>
  </si>
  <si>
    <t>Rockbridge Avenue Sidewalk</t>
  </si>
  <si>
    <t>Buena Vista City</t>
  </si>
  <si>
    <t>Intersection Improvements US-211/340 Big Oak Rd</t>
  </si>
  <si>
    <t>Page County</t>
  </si>
  <si>
    <t>Route 58 WBL from Airport Dr to Kentuck Rd</t>
  </si>
  <si>
    <t>First Colonial Road</t>
  </si>
  <si>
    <t>Martinsville - Focus Area 1:  Albert Harris Ele.</t>
  </si>
  <si>
    <t>Median crossover to Rte 13</t>
  </si>
  <si>
    <t>Erickson Avenue Turn Lanes</t>
  </si>
  <si>
    <t>W Broad Street Pedestrian and Transit Improvements</t>
  </si>
  <si>
    <t>Cedar Level Road Southern Segment</t>
  </si>
  <si>
    <t>Davis Drive Extension and Dulles Toll Rd Rock Hill Overpass</t>
  </si>
  <si>
    <t>I-81 Winchester Shoulder Improvement Project</t>
  </si>
  <si>
    <t>Route 6/151 Intersection</t>
  </si>
  <si>
    <t>Route 29 Safety Improvements, from Buck Drive to Route 600</t>
  </si>
  <si>
    <t>E. Stuart Drive Sidewalk Project - Phase I</t>
  </si>
  <si>
    <t>New Bridge Road (Rte 208) &amp; Kentucky Springs Road (Rte 652)</t>
  </si>
  <si>
    <t>College Avenue Traffic Sginal Syncronization</t>
  </si>
  <si>
    <t>FRED Transit-Shelters and Benches</t>
  </si>
  <si>
    <t>Route 28 Widening NB (McLearen Road to Route 50)</t>
  </si>
  <si>
    <t>Intersection Improvement US 340 and Route 660</t>
  </si>
  <si>
    <t>King's Mountain Road Widening</t>
  </si>
  <si>
    <t>Henry County</t>
  </si>
  <si>
    <t>U.S. Route 460 at U.S. Route 258 Turn Lane Improvements</t>
  </si>
  <si>
    <t>Gordonsville US 15/33 / High St roundabout</t>
  </si>
  <si>
    <t>Rt. 29/Rt. 663 Intersection Improvement, R-Cut Design</t>
  </si>
  <si>
    <t>Culpeper County</t>
  </si>
  <si>
    <t>East Main Streetscape</t>
  </si>
  <si>
    <t>Pickett Trail Connector</t>
  </si>
  <si>
    <t>J CSX Bridge Replacement for Walking and Biking</t>
  </si>
  <si>
    <t>Carter Gallier Phase II</t>
  </si>
  <si>
    <t>Lafayette Street Widening</t>
  </si>
  <si>
    <t>Superstreet - US 360 at Deer Run and Mockingbird</t>
  </si>
  <si>
    <t>Route 301 Southbound Safety &amp; Traffic Operations Improvement</t>
  </si>
  <si>
    <t>Roadway improvements on Routes 122 &amp; 636 (Lost Mountain Rd)</t>
  </si>
  <si>
    <t>Route 58 Arterial Preservation Plan Study Recommendations</t>
  </si>
  <si>
    <t>Route 230 &amp; Route 687 Intersection Improvements</t>
  </si>
  <si>
    <t>Madison County</t>
  </si>
  <si>
    <t>US58Alt Between Mulberry St and River Bend Dr</t>
  </si>
  <si>
    <t>VA 276 Left Turn Lanes @ VA 253</t>
  </si>
  <si>
    <t>Lee Highway Phase 3A</t>
  </si>
  <si>
    <t>Edgemont Drive Improvements</t>
  </si>
  <si>
    <t>Exit 317 NB Ramp Realignment to Redbud Rd Location</t>
  </si>
  <si>
    <t>West End Transitway Corridor Investments</t>
  </si>
  <si>
    <t>Woodrow Wilson Complex Short Term Access Improvements</t>
  </si>
  <si>
    <t>Rt 234 and Sudley Manor Dr Interchange Improvements (SPUI)</t>
  </si>
  <si>
    <t>Route 29 &amp; Route 662 (Shelby Rd.) Intersection Improvements</t>
  </si>
  <si>
    <t>Hillman Highway &amp; Old Eleven Drive Intersection Improvements</t>
  </si>
  <si>
    <t>Broad Street Streetscape</t>
  </si>
  <si>
    <t>Low Ground Road Sidewalk Project</t>
  </si>
  <si>
    <t>Route 11 Traffic Improvements Project - Pulaski County</t>
  </si>
  <si>
    <t>Pulaski County</t>
  </si>
  <si>
    <t>3 Notch Rd (Rte 250) &amp; Courthouse Rd (Rte 208)</t>
  </si>
  <si>
    <t>West Main Streetscape</t>
  </si>
  <si>
    <t>Happy Creek Phase Two</t>
  </si>
  <si>
    <t>Front Royal Town</t>
  </si>
  <si>
    <t>Stefaniga and Mountain View Road Intersection Improvement</t>
  </si>
  <si>
    <t>RT 60 at Courthouse Road/Huguenot Road Quadrant Intersection</t>
  </si>
  <si>
    <t>US 250/Route 20 Intersection Improvement</t>
  </si>
  <si>
    <t>Woodrow Wilson Complex Long Term Access Improvements</t>
  </si>
  <si>
    <t>Route 301 University Drive/Market Ctr Double RCUT</t>
  </si>
  <si>
    <t>Bybees Church Road (613) and Route 15 Intersection</t>
  </si>
  <si>
    <t>Expanded Turn Lane for Flat Iron Road</t>
  </si>
  <si>
    <t>Creighton Road/Walnut Grove Road Roundabout</t>
  </si>
  <si>
    <t>SMART SCALE: Route 360/619 - Richmond County</t>
  </si>
  <si>
    <t>Richmond County</t>
  </si>
  <si>
    <t>Orange Avenue (US 460) Improvements</t>
  </si>
  <si>
    <t>Roanoke City</t>
  </si>
  <si>
    <t>US Route 19 Corridor Improvements</t>
  </si>
  <si>
    <t>Kentuck Road Improvements</t>
  </si>
  <si>
    <t>Walnut Avenue Corridor Improvements Phase 2 Project</t>
  </si>
  <si>
    <t>Vinton Town</t>
  </si>
  <si>
    <t>Boulevard Modernization, Phase II</t>
  </si>
  <si>
    <t>I-81 NB/SB inside shoulder improvements from Exit 200 to 205</t>
  </si>
  <si>
    <t>Eaton Place and Chain Bridge Road Intersection Improvements</t>
  </si>
  <si>
    <t>Roundabout at Middle Road and Prince George Drive</t>
  </si>
  <si>
    <t>Little Back River Peak Directional &amp; Two Way Left Turn Lane</t>
  </si>
  <si>
    <t>Edgewood Road Sidewalk Improvements</t>
  </si>
  <si>
    <t>W Randolph Rd &amp; N 6th Ave Intersection Improvements</t>
  </si>
  <si>
    <t>Opal Interchange</t>
  </si>
  <si>
    <t>Main St. (US501)-Mountain Rd. (VA360) Turning Radius</t>
  </si>
  <si>
    <t>13th Street Southeast Improvements</t>
  </si>
  <si>
    <t>Carolina Avenue Improvements</t>
  </si>
  <si>
    <t>I-95 NB Widening &amp; Exit 126 STARS Improvements</t>
  </si>
  <si>
    <t>I-81/Route 8 (Exit 114) Interchange Improvements</t>
  </si>
  <si>
    <t>New River Valley Metropolitan Planning Organization</t>
  </si>
  <si>
    <t>Three Chopt Rd Reconnection</t>
  </si>
  <si>
    <t>Lee Highway Widening Phase 3</t>
  </si>
  <si>
    <t>Bristol Metropolitan Planning Organization</t>
  </si>
  <si>
    <t>Piedmont Drive Pedestrian Accessibility Improvements</t>
  </si>
  <si>
    <t>Magellan Parkway Extension Project</t>
  </si>
  <si>
    <t>Valley View Blvd / Aviation Drive Pedestrian Improvements</t>
  </si>
  <si>
    <t>U.S. 220 and Route 697/Wirtz Rd. Intersection Improvements</t>
  </si>
  <si>
    <t>NBL Route 220 Relocation</t>
  </si>
  <si>
    <t>Richmond Road Signal Coordination &amp; Pedestrian Improvements</t>
  </si>
  <si>
    <t>Route 29 Safety Improvements</t>
  </si>
  <si>
    <t>Route 171 capacity enhancements between Routes 134 and 1740</t>
  </si>
  <si>
    <t>Russell Road &amp; Poplar Street Intersection Improvements</t>
  </si>
  <si>
    <t>Hampton Roads Center Pkwy Bike &amp; Pedestrian Access</t>
  </si>
  <si>
    <t>Wakefield 460 Eastbound Turnlane</t>
  </si>
  <si>
    <t>Sussex County</t>
  </si>
  <si>
    <t>Shoulder Widening Rte 13</t>
  </si>
  <si>
    <t>Longhill Road Shared Use Path</t>
  </si>
  <si>
    <t>Atlee Station Road - Phase 2</t>
  </si>
  <si>
    <t>George Washington Highway Widening</t>
  </si>
  <si>
    <t>Shellhorn Road (Route 643) Extension</t>
  </si>
  <si>
    <t>Package 3 - US 29 and Hydraulic Road area improvements</t>
  </si>
  <si>
    <t>Route 301 and Route 3 Median U-Turn Intersection</t>
  </si>
  <si>
    <t>Eskimo Hill Roadway Improvement</t>
  </si>
  <si>
    <t>Package 2 - Hydraulic Road and US 29 Intersection</t>
  </si>
  <si>
    <t>Route 460 Safety and Operations Study Improvements</t>
  </si>
  <si>
    <t>Shenandoah Co. / Oranda Road Park and Ride Expansion</t>
  </si>
  <si>
    <t>Shenandoah County</t>
  </si>
  <si>
    <t>Troy Road (631) and Route 250 Roundabout</t>
  </si>
  <si>
    <t>Route 1 Widening from I-85 Exit 63B to Route 1302</t>
  </si>
  <si>
    <t>Route 106 at I-64 Overpass and Intersection Improvements</t>
  </si>
  <si>
    <t>New Kent County</t>
  </si>
  <si>
    <t>Route 3 STARS Study Improvements</t>
  </si>
  <si>
    <t>W Broad Street Intersection Improvements at Dominion and Cox</t>
  </si>
  <si>
    <t>Paper Trail Pedestrian Bridge</t>
  </si>
  <si>
    <t>Seaboard Coastline Trail Segment 1</t>
  </si>
  <si>
    <t>13th and Rosser Roundabout</t>
  </si>
  <si>
    <t>1.	Stafford - Route 1/Enon Road Intersection and Roadway IMP</t>
  </si>
  <si>
    <t>Progress Park Connector</t>
  </si>
  <si>
    <t>Wythe County</t>
  </si>
  <si>
    <t>Claudville Hwy Intersection Improvement</t>
  </si>
  <si>
    <t>US 19 EB Horizontal Curve Improvements</t>
  </si>
  <si>
    <t>Route 360/Courthouse Road Intersection Improvement</t>
  </si>
  <si>
    <t>Rte. 340/522 SB/I-66 WB On-Ramp Extension</t>
  </si>
  <si>
    <t>Meadowville Technology Parkway at I-295 Widening</t>
  </si>
  <si>
    <t>I-95 and South Crater Road-MPO HB2  Priority #2</t>
  </si>
  <si>
    <t>Freeman Avenue/Norfolk Portsmouth Beltline Overpass</t>
  </si>
  <si>
    <t>Rt.15 Southbound at Rt. 617 (Gravel Hill Rd.)</t>
  </si>
  <si>
    <t>Buckingham County</t>
  </si>
  <si>
    <t>Route 1 at Route 123 Interchange Improvements</t>
  </si>
  <si>
    <t>Parham Rd Traffic Signal &amp; Sidewalk Project</t>
  </si>
  <si>
    <t>Intersection Improvements at Route 460/637</t>
  </si>
  <si>
    <t>Dixon Street/Lansdowne Road Intersection Improvements</t>
  </si>
  <si>
    <t>US 29 and Fontaine Avenue Interchange Improvements</t>
  </si>
  <si>
    <t>Germanna Point Dr &amp; Spotsylvania Avenue</t>
  </si>
  <si>
    <t>Summit School Road Extension and Telegraph Road Widening</t>
  </si>
  <si>
    <t>Jefferson Ave &amp; Oyster Point Rd Intersection Improvements</t>
  </si>
  <si>
    <t>Sunset Drive Sidewalk Improvements</t>
  </si>
  <si>
    <t>Camp Jaycee Road (Route 697) Intersection at US460</t>
  </si>
  <si>
    <t>Route 60 Corridor Solution Set and Pedestrian Facilities</t>
  </si>
  <si>
    <t>I-85 NB to I-95 SB - Tri-Cities MPO HB2 Priority 1</t>
  </si>
  <si>
    <t>US 460 and US 19 Intersection Improvements</t>
  </si>
  <si>
    <t>DASH Zero Emission Fleet Expansion</t>
  </si>
  <si>
    <t>S Washington Multimodal Improvements</t>
  </si>
  <si>
    <t>Falls Church City</t>
  </si>
  <si>
    <t>South Main Street- 10th to Fair Street</t>
  </si>
  <si>
    <t>Blackstone Town</t>
  </si>
  <si>
    <t>Weyers Cave Road (Rt. 256) Turn Lane Project</t>
  </si>
  <si>
    <t>Route 50 Corridor Improvements</t>
  </si>
  <si>
    <t>Crystal City Metro East Entrance</t>
  </si>
  <si>
    <t>Glebe Road Alignment and Bike/Pedestrian Improvements</t>
  </si>
  <si>
    <t>VA 259 Brock's Gap Rd/ Lee St Pedestrian Improvements</t>
  </si>
  <si>
    <t>ITS Signal Upgrades</t>
  </si>
  <si>
    <t>Rt 2 &amp; 17 from Lansdowne Rd past Shannon Airport</t>
  </si>
  <si>
    <t>Braddock Road Multimodal Improvements Phase I</t>
  </si>
  <si>
    <t>Rio Road East/Pen Park Road Roundabout</t>
  </si>
  <si>
    <t>I-81 Exit 291 Northbound Ramp Widening</t>
  </si>
  <si>
    <t>I-95 and South Crater Road - MPO HB2 Priority 2</t>
  </si>
  <si>
    <t>Main Street (Rte 221) Corridor Improvements</t>
  </si>
  <si>
    <t>Route 29 &amp; Oak Ridge Road</t>
  </si>
  <si>
    <t>Battlefield Blvd/Volvo Pkwy Intersection Improvements</t>
  </si>
  <si>
    <t>Route 751 Corridor and US 58/751 Intersection (Phase 1&amp;2)</t>
  </si>
  <si>
    <t>Dorset Road &amp; Route 60</t>
  </si>
  <si>
    <t>Route 286 Widening from Route 29 to Route 123</t>
  </si>
  <si>
    <t>Traffic Improvements on Jubal Early Drive at Pleasant Valley</t>
  </si>
  <si>
    <t>Interstection of Rt 692 and Rt 665</t>
  </si>
  <si>
    <t>Route 171 capacity enhancements between Routes 1740 and 782</t>
  </si>
  <si>
    <t>Jude's Ferry Road &amp; Route 60</t>
  </si>
  <si>
    <t>I-81/Route 8 (Exit 114) Park &amp; Ride Lot</t>
  </si>
  <si>
    <t>Route 58/49 Roundabout</t>
  </si>
  <si>
    <t>Clarksville Town</t>
  </si>
  <si>
    <t>Kilmarnock Right Turn Lane</t>
  </si>
  <si>
    <t>Lancaster County</t>
  </si>
  <si>
    <t>Rivermont Ave. and Bedford Ave. Intersection improvement</t>
  </si>
  <si>
    <t>L.P. Bailey Mem. Hwy. (US501)-Bethel Rd. (VA360) Roundabout</t>
  </si>
  <si>
    <t>Route 1 (Fraley Boulevard) Widening</t>
  </si>
  <si>
    <t>Dumfries Town</t>
  </si>
  <si>
    <t>Jackson Street Improvements</t>
  </si>
  <si>
    <t>App ID</t>
  </si>
  <si>
    <t>District</t>
  </si>
  <si>
    <t>Project Title</t>
  </si>
  <si>
    <t>Organization Name</t>
  </si>
  <si>
    <t>Area Type</t>
  </si>
  <si>
    <t>X</t>
  </si>
  <si>
    <t>District Grant</t>
  </si>
  <si>
    <t>Statewide High Priority</t>
  </si>
  <si>
    <t>Throughput Score</t>
  </si>
  <si>
    <t>Crash Frequency Score</t>
  </si>
  <si>
    <t>Crash Rate Score</t>
  </si>
  <si>
    <t>Access to Jobs</t>
  </si>
  <si>
    <t>Disadvantaged Access to Jobs</t>
  </si>
  <si>
    <t>Multimodal Access Score</t>
  </si>
  <si>
    <t>Air Quality Score</t>
  </si>
  <si>
    <t>Enviro Impact Score</t>
  </si>
  <si>
    <t>Econ Dev Support Score</t>
  </si>
  <si>
    <t>Intermodal Access Score</t>
  </si>
  <si>
    <t>Travel Time Reliability Score</t>
  </si>
  <si>
    <t>Land Use Score</t>
  </si>
  <si>
    <t>Project Benefit Score</t>
  </si>
  <si>
    <t>Total Project $</t>
  </si>
  <si>
    <t>Score Divided by Total Cost</t>
  </si>
  <si>
    <t>SMART SCALE Request $</t>
  </si>
  <si>
    <t>SMART SCALE Score</t>
  </si>
  <si>
    <t>State Rank</t>
  </si>
  <si>
    <t>District Rank</t>
  </si>
  <si>
    <t>Delay Score</t>
  </si>
  <si>
    <t>App Id</t>
  </si>
  <si>
    <t>Project  Benefit Score</t>
  </si>
  <si>
    <t>Efficient Land Use Score</t>
  </si>
  <si>
    <t>Increase Efficient Land Use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</si>
</sst>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_(* #,##0.00_);_(* \(#,##0.00\);_(* &quot;-&quot;???_);_(@_)"/>
    <numFmt numFmtId="167" formatCode="_(* #,##0.000_);_(* \(#,##0.000\);_(* &quot;-&quot;???_);_(@_)"/>
    <numFmt numFmtId="168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0504D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538DD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5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9" borderId="1" xfId="1" applyNumberFormat="1" applyFont="1" applyFill="1" applyBorder="1" applyAlignment="1">
      <alignment vertical="center" wrapText="1"/>
    </xf>
    <xf numFmtId="166" fontId="4" fillId="10" borderId="1" xfId="1" applyNumberFormat="1" applyFont="1" applyFill="1" applyBorder="1" applyAlignment="1">
      <alignment vertical="center" wrapText="1"/>
    </xf>
    <xf numFmtId="167" fontId="4" fillId="11" borderId="1" xfId="1" applyNumberFormat="1" applyFont="1" applyFill="1" applyBorder="1" applyAlignment="1">
      <alignment vertical="center" wrapText="1"/>
    </xf>
    <xf numFmtId="167" fontId="4" fillId="12" borderId="1" xfId="1" applyNumberFormat="1" applyFont="1" applyFill="1" applyBorder="1" applyAlignment="1">
      <alignment vertical="center" wrapText="1"/>
    </xf>
    <xf numFmtId="167" fontId="4" fillId="13" borderId="1" xfId="0" applyNumberFormat="1" applyFont="1" applyFill="1" applyBorder="1" applyAlignment="1">
      <alignment vertical="center"/>
    </xf>
    <xf numFmtId="167" fontId="5" fillId="14" borderId="1" xfId="1" applyNumberFormat="1" applyFont="1" applyFill="1" applyBorder="1" applyAlignment="1">
      <alignment vertical="center"/>
    </xf>
    <xf numFmtId="167" fontId="5" fillId="8" borderId="1" xfId="1" applyNumberFormat="1" applyFont="1" applyFill="1" applyBorder="1" applyAlignment="1">
      <alignment vertical="center"/>
    </xf>
    <xf numFmtId="168" fontId="5" fillId="0" borderId="1" xfId="2" applyNumberFormat="1" applyFont="1" applyFill="1" applyBorder="1" applyAlignment="1">
      <alignment horizontal="right" vertical="center"/>
    </xf>
    <xf numFmtId="167" fontId="5" fillId="8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F81BD"/>
      <color rgb="FF9BBB59"/>
      <color rgb="FF8064A2"/>
      <color rgb="FFF79646"/>
      <color rgb="FFFF9933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4"/>
  <sheetViews>
    <sheetView topLeftCell="O1" workbookViewId="0">
      <pane ySplit="1" topLeftCell="A407" activePane="bottomLeft" state="frozen"/>
      <selection pane="bottomLeft" activeCell="Z2" sqref="Z2:AA434"/>
    </sheetView>
  </sheetViews>
  <sheetFormatPr defaultRowHeight="14.5" x14ac:dyDescent="0.35"/>
  <cols>
    <col min="1" max="1" width="13.453125" customWidth="1"/>
    <col min="2" max="2" width="9.81640625" bestFit="1" customWidth="1"/>
    <col min="3" max="3" width="16.54296875" bestFit="1" customWidth="1"/>
    <col min="4" max="4" width="46.81640625" bestFit="1" customWidth="1"/>
    <col min="5" max="5" width="54.1796875" customWidth="1"/>
    <col min="6" max="6" width="14.54296875" bestFit="1" customWidth="1"/>
    <col min="7" max="7" width="12.54296875" bestFit="1" customWidth="1"/>
    <col min="8" max="8" width="26.7265625" bestFit="1" customWidth="1"/>
    <col min="9" max="9" width="19.7265625" bestFit="1" customWidth="1"/>
    <col min="10" max="10" width="20.1796875" bestFit="1" customWidth="1"/>
    <col min="11" max="11" width="23.7265625" bestFit="1" customWidth="1"/>
    <col min="12" max="12" width="16.7265625" bestFit="1" customWidth="1"/>
    <col min="13" max="13" width="24.7265625" bestFit="1" customWidth="1"/>
    <col min="14" max="14" width="23.7265625" customWidth="1"/>
    <col min="15" max="15" width="18.1796875" customWidth="1"/>
    <col min="16" max="16" width="23.1796875" customWidth="1"/>
    <col min="17" max="17" width="27" bestFit="1" customWidth="1"/>
    <col min="18" max="18" width="33.81640625" bestFit="1" customWidth="1"/>
    <col min="19" max="19" width="27.26953125" bestFit="1" customWidth="1"/>
    <col min="20" max="20" width="13.7265625" bestFit="1" customWidth="1"/>
    <col min="21" max="21" width="15.453125" bestFit="1" customWidth="1"/>
    <col min="22" max="22" width="21" bestFit="1" customWidth="1"/>
    <col min="23" max="23" width="31" bestFit="1" customWidth="1"/>
    <col min="24" max="24" width="18.81640625" bestFit="1" customWidth="1"/>
    <col min="25" max="25" width="15.54296875" customWidth="1"/>
    <col min="26" max="26" width="10.26953125" bestFit="1" customWidth="1"/>
    <col min="27" max="27" width="12" bestFit="1" customWidth="1"/>
  </cols>
  <sheetData>
    <row r="1" spans="1:27" ht="29" x14ac:dyDescent="0.35">
      <c r="A1" s="3" t="s">
        <v>600</v>
      </c>
      <c r="B1" s="3" t="s">
        <v>604</v>
      </c>
      <c r="C1" s="3" t="s">
        <v>601</v>
      </c>
      <c r="D1" s="3" t="s">
        <v>603</v>
      </c>
      <c r="E1" s="3" t="s">
        <v>602</v>
      </c>
      <c r="F1" s="1" t="s">
        <v>607</v>
      </c>
      <c r="G1" s="3" t="s">
        <v>606</v>
      </c>
      <c r="H1" s="3" t="s">
        <v>608</v>
      </c>
      <c r="I1" s="3" t="s">
        <v>627</v>
      </c>
      <c r="J1" s="3" t="s">
        <v>609</v>
      </c>
      <c r="K1" s="3" t="s">
        <v>610</v>
      </c>
      <c r="L1" s="3" t="s">
        <v>611</v>
      </c>
      <c r="M1" s="3" t="s">
        <v>612</v>
      </c>
      <c r="N1" s="3" t="s">
        <v>613</v>
      </c>
      <c r="O1" s="3" t="s">
        <v>614</v>
      </c>
      <c r="P1" s="3" t="s">
        <v>615</v>
      </c>
      <c r="Q1" s="3" t="s">
        <v>616</v>
      </c>
      <c r="R1" s="3" t="s">
        <v>617</v>
      </c>
      <c r="S1" s="3" t="s">
        <v>618</v>
      </c>
      <c r="T1" s="3" t="s">
        <v>619</v>
      </c>
      <c r="U1" s="3" t="s">
        <v>620</v>
      </c>
      <c r="V1" s="3" t="s">
        <v>621</v>
      </c>
      <c r="W1" s="3" t="s">
        <v>622</v>
      </c>
      <c r="X1" s="3" t="s">
        <v>623</v>
      </c>
      <c r="Y1" s="3" t="s">
        <v>624</v>
      </c>
      <c r="Z1" s="3" t="s">
        <v>625</v>
      </c>
      <c r="AA1" s="3" t="s">
        <v>626</v>
      </c>
    </row>
    <row r="2" spans="1:27" x14ac:dyDescent="0.35">
      <c r="A2" s="5">
        <v>4086</v>
      </c>
      <c r="B2" s="2" t="s">
        <v>9</v>
      </c>
      <c r="C2" t="s">
        <v>17</v>
      </c>
      <c r="D2" s="4" t="s">
        <v>39</v>
      </c>
      <c r="E2" s="4" t="s">
        <v>38</v>
      </c>
      <c r="F2" s="2" t="s">
        <v>605</v>
      </c>
      <c r="G2" s="2" t="s">
        <v>605</v>
      </c>
      <c r="H2" s="6">
        <v>0</v>
      </c>
      <c r="I2" s="6">
        <v>0</v>
      </c>
      <c r="J2" s="6">
        <v>20.028361878234712</v>
      </c>
      <c r="K2" s="6">
        <v>1.6229016832204448</v>
      </c>
      <c r="L2" s="6">
        <v>1.3615117452357939E-2</v>
      </c>
      <c r="M2" s="6">
        <v>1.4147742228234074E-2</v>
      </c>
      <c r="N2" s="6">
        <v>0</v>
      </c>
      <c r="O2" s="6">
        <v>0</v>
      </c>
      <c r="P2" s="6">
        <v>7.5312755295072327</v>
      </c>
      <c r="Q2" s="6">
        <v>0.53855365169786162</v>
      </c>
      <c r="R2" s="6">
        <v>0</v>
      </c>
      <c r="S2" s="6">
        <v>0.53453914294706772</v>
      </c>
      <c r="T2" s="7" t="s">
        <v>10</v>
      </c>
      <c r="U2" s="6">
        <v>3.77641711039404</v>
      </c>
      <c r="V2" s="8">
        <v>3597000</v>
      </c>
      <c r="W2" s="6">
        <v>10.498796525977315</v>
      </c>
      <c r="X2" s="8">
        <v>3597000</v>
      </c>
      <c r="Y2" s="6">
        <v>10.498796525977315</v>
      </c>
      <c r="Z2">
        <f t="shared" ref="Z2:Z65" si="0">_xlfn.RANK.EQ(Y2,$Y$2:$Y$434,0)</f>
        <v>31</v>
      </c>
      <c r="AA2">
        <f t="shared" ref="AA2:AA65" si="1">($Y$2:$Y$434=Y2) + SUMPRODUCT(($C$2:$C$434=C2)*($Y$2:$Y$434&gt;Y2))</f>
        <v>1</v>
      </c>
    </row>
    <row r="3" spans="1:27" x14ac:dyDescent="0.35">
      <c r="A3" s="5">
        <v>3802</v>
      </c>
      <c r="B3" s="2" t="s">
        <v>9</v>
      </c>
      <c r="C3" t="s">
        <v>17</v>
      </c>
      <c r="D3" s="4" t="s">
        <v>170</v>
      </c>
      <c r="E3" s="4" t="s">
        <v>169</v>
      </c>
      <c r="F3" s="2" t="s">
        <v>605</v>
      </c>
      <c r="G3" s="2" t="s">
        <v>605</v>
      </c>
      <c r="H3" s="6">
        <v>0</v>
      </c>
      <c r="I3" s="6">
        <v>1.0304771144374747E-2</v>
      </c>
      <c r="J3" s="6">
        <v>3.6707192445790997</v>
      </c>
      <c r="K3" s="6">
        <v>17.448169407821474</v>
      </c>
      <c r="L3" s="6">
        <v>0</v>
      </c>
      <c r="M3" s="6">
        <v>0</v>
      </c>
      <c r="N3" s="6">
        <v>0</v>
      </c>
      <c r="O3" s="6">
        <v>0</v>
      </c>
      <c r="P3" s="6">
        <v>7.8067718331640386</v>
      </c>
      <c r="Q3" s="6">
        <v>0.26588167398818036</v>
      </c>
      <c r="R3" s="6">
        <v>0</v>
      </c>
      <c r="S3" s="6">
        <v>4.5821807537884697E-4</v>
      </c>
      <c r="T3" s="7" t="s">
        <v>10</v>
      </c>
      <c r="U3" s="6">
        <v>3.6145543548783015</v>
      </c>
      <c r="V3" s="8">
        <v>3607316</v>
      </c>
      <c r="W3" s="6">
        <v>10.020065763238655</v>
      </c>
      <c r="X3" s="8">
        <v>3607316</v>
      </c>
      <c r="Y3" s="6">
        <v>10.020065763238655</v>
      </c>
      <c r="Z3">
        <f t="shared" si="0"/>
        <v>37</v>
      </c>
      <c r="AA3">
        <f t="shared" si="1"/>
        <v>2</v>
      </c>
    </row>
    <row r="4" spans="1:27" x14ac:dyDescent="0.35">
      <c r="A4" s="5">
        <v>3736</v>
      </c>
      <c r="B4" s="2" t="s">
        <v>9</v>
      </c>
      <c r="C4" t="s">
        <v>17</v>
      </c>
      <c r="D4" s="4" t="s">
        <v>541</v>
      </c>
      <c r="E4" s="4" t="s">
        <v>540</v>
      </c>
      <c r="F4" s="2" t="s">
        <v>605</v>
      </c>
      <c r="G4" s="2" t="s">
        <v>605</v>
      </c>
      <c r="H4" s="6">
        <v>0.83439846380251403</v>
      </c>
      <c r="I4" s="6">
        <v>1.5219593439851844</v>
      </c>
      <c r="J4" s="6">
        <v>0</v>
      </c>
      <c r="K4" s="6">
        <v>0</v>
      </c>
      <c r="L4" s="6">
        <v>1.4424972491968748E-2</v>
      </c>
      <c r="M4" s="6">
        <v>2.4557358940099378E-2</v>
      </c>
      <c r="N4" s="6">
        <v>0</v>
      </c>
      <c r="O4" s="6">
        <v>1.0447648375644638</v>
      </c>
      <c r="P4" s="6">
        <v>28.893845596393135</v>
      </c>
      <c r="Q4" s="6">
        <v>47.484398303920024</v>
      </c>
      <c r="R4" s="6">
        <v>0.84914430256911877</v>
      </c>
      <c r="S4" s="6">
        <v>0</v>
      </c>
      <c r="T4" s="7" t="s">
        <v>10</v>
      </c>
      <c r="U4" s="6">
        <v>11.647947125382787</v>
      </c>
      <c r="V4" s="8">
        <v>23684000</v>
      </c>
      <c r="W4" s="6">
        <v>4.9180658357468285</v>
      </c>
      <c r="X4" s="8">
        <v>12857000</v>
      </c>
      <c r="Y4" s="6">
        <v>9.0596150932432042</v>
      </c>
      <c r="Z4">
        <f t="shared" si="0"/>
        <v>44</v>
      </c>
      <c r="AA4">
        <f t="shared" si="1"/>
        <v>3</v>
      </c>
    </row>
    <row r="5" spans="1:27" x14ac:dyDescent="0.35">
      <c r="A5" s="5">
        <v>3836</v>
      </c>
      <c r="B5" s="2" t="s">
        <v>9</v>
      </c>
      <c r="C5" t="s">
        <v>17</v>
      </c>
      <c r="D5" s="4" t="s">
        <v>29</v>
      </c>
      <c r="E5" s="4" t="s">
        <v>28</v>
      </c>
      <c r="F5" s="2" t="s">
        <v>605</v>
      </c>
      <c r="G5" s="2" t="s">
        <v>605</v>
      </c>
      <c r="H5" s="6">
        <v>4.7044093743765579E-2</v>
      </c>
      <c r="I5" s="6">
        <v>0.10127655337094915</v>
      </c>
      <c r="J5" s="6">
        <v>4.8178190085100683</v>
      </c>
      <c r="K5" s="6">
        <v>7.3341038517436772</v>
      </c>
      <c r="L5" s="6">
        <v>0</v>
      </c>
      <c r="M5" s="6">
        <v>0</v>
      </c>
      <c r="N5" s="6">
        <v>7.1108722549544728E-2</v>
      </c>
      <c r="O5" s="6">
        <v>0.18743643805889953</v>
      </c>
      <c r="P5" s="6">
        <v>5.1533099938193896</v>
      </c>
      <c r="Q5" s="6">
        <v>0</v>
      </c>
      <c r="R5" s="6">
        <v>0</v>
      </c>
      <c r="S5" s="6">
        <v>8.454637943027336E-3</v>
      </c>
      <c r="T5" s="7" t="s">
        <v>10</v>
      </c>
      <c r="U5" s="6">
        <v>2.0999668693202103</v>
      </c>
      <c r="V5" s="8">
        <v>2825000</v>
      </c>
      <c r="W5" s="6">
        <v>7.4335110418414523</v>
      </c>
      <c r="X5" s="8">
        <v>2825000</v>
      </c>
      <c r="Y5" s="6">
        <v>7.4335110418414523</v>
      </c>
      <c r="Z5">
        <f t="shared" si="0"/>
        <v>58</v>
      </c>
      <c r="AA5">
        <f t="shared" si="1"/>
        <v>4</v>
      </c>
    </row>
    <row r="6" spans="1:27" ht="29" x14ac:dyDescent="0.35">
      <c r="A6" s="5">
        <v>4029</v>
      </c>
      <c r="B6" s="2" t="s">
        <v>9</v>
      </c>
      <c r="C6" t="s">
        <v>17</v>
      </c>
      <c r="D6" s="4" t="s">
        <v>317</v>
      </c>
      <c r="E6" s="4" t="s">
        <v>464</v>
      </c>
      <c r="F6" s="2"/>
      <c r="G6" s="2" t="s">
        <v>605</v>
      </c>
      <c r="H6" s="6">
        <v>0</v>
      </c>
      <c r="I6" s="6">
        <v>0</v>
      </c>
      <c r="J6" s="6">
        <v>0.34412992917929058</v>
      </c>
      <c r="K6" s="6">
        <v>1.6216666863811693</v>
      </c>
      <c r="L6" s="6">
        <v>0</v>
      </c>
      <c r="M6" s="6">
        <v>0</v>
      </c>
      <c r="N6" s="6">
        <v>0</v>
      </c>
      <c r="O6" s="6">
        <v>0</v>
      </c>
      <c r="P6" s="6">
        <v>0.89471443309684595</v>
      </c>
      <c r="Q6" s="6">
        <v>8.7237998223493665E-2</v>
      </c>
      <c r="R6" s="6">
        <v>0</v>
      </c>
      <c r="S6" s="6">
        <v>1.1625079185902222E-3</v>
      </c>
      <c r="T6" s="7" t="s">
        <v>10</v>
      </c>
      <c r="U6" s="6">
        <v>0.35800656917014628</v>
      </c>
      <c r="V6" s="8">
        <v>668000</v>
      </c>
      <c r="W6" s="6">
        <v>5.3593797779962014</v>
      </c>
      <c r="X6" s="8">
        <v>668000</v>
      </c>
      <c r="Y6" s="6">
        <v>5.3593797779962014</v>
      </c>
      <c r="Z6">
        <f t="shared" si="0"/>
        <v>85</v>
      </c>
      <c r="AA6">
        <f t="shared" si="1"/>
        <v>5</v>
      </c>
    </row>
    <row r="7" spans="1:27" x14ac:dyDescent="0.35">
      <c r="A7" s="5">
        <v>4031</v>
      </c>
      <c r="B7" s="2" t="s">
        <v>9</v>
      </c>
      <c r="C7" t="s">
        <v>17</v>
      </c>
      <c r="D7" s="4" t="s">
        <v>317</v>
      </c>
      <c r="E7" s="4" t="s">
        <v>514</v>
      </c>
      <c r="F7" s="2" t="s">
        <v>605</v>
      </c>
      <c r="G7" s="2" t="s">
        <v>605</v>
      </c>
      <c r="H7" s="6">
        <v>0</v>
      </c>
      <c r="I7" s="6">
        <v>0</v>
      </c>
      <c r="J7" s="6">
        <v>0.86032482294822643</v>
      </c>
      <c r="K7" s="6">
        <v>0.79867283022554469</v>
      </c>
      <c r="L7" s="6">
        <v>0</v>
      </c>
      <c r="M7" s="6">
        <v>0</v>
      </c>
      <c r="N7" s="6">
        <v>0</v>
      </c>
      <c r="O7" s="6">
        <v>0</v>
      </c>
      <c r="P7" s="6">
        <v>0.80843567399662364</v>
      </c>
      <c r="Q7" s="6">
        <v>0.22477124150560185</v>
      </c>
      <c r="R7" s="6">
        <v>0</v>
      </c>
      <c r="S7" s="6">
        <v>0</v>
      </c>
      <c r="T7" s="7" t="s">
        <v>10</v>
      </c>
      <c r="U7" s="6">
        <v>0.33647339239207325</v>
      </c>
      <c r="V7" s="8">
        <v>765000</v>
      </c>
      <c r="W7" s="6">
        <v>4.3983449985891925</v>
      </c>
      <c r="X7" s="8">
        <v>765000</v>
      </c>
      <c r="Y7" s="6">
        <v>4.3983449985891925</v>
      </c>
      <c r="Z7">
        <f t="shared" si="0"/>
        <v>105</v>
      </c>
      <c r="AA7">
        <f t="shared" si="1"/>
        <v>6</v>
      </c>
    </row>
    <row r="8" spans="1:27" x14ac:dyDescent="0.35">
      <c r="A8" s="5">
        <v>5039</v>
      </c>
      <c r="B8" s="3" t="s">
        <v>9</v>
      </c>
      <c r="C8" s="4" t="s">
        <v>17</v>
      </c>
      <c r="D8" s="4" t="s">
        <v>199</v>
      </c>
      <c r="E8" s="4" t="s">
        <v>434</v>
      </c>
      <c r="F8" s="2"/>
      <c r="G8" s="2" t="s">
        <v>605</v>
      </c>
      <c r="H8" s="6">
        <v>0</v>
      </c>
      <c r="I8" s="6">
        <v>0</v>
      </c>
      <c r="J8" s="6">
        <v>1.3994617119957817</v>
      </c>
      <c r="K8" s="6">
        <v>0.43575842840762946</v>
      </c>
      <c r="L8" s="6">
        <v>0</v>
      </c>
      <c r="M8" s="6">
        <v>0</v>
      </c>
      <c r="N8" s="6">
        <v>0</v>
      </c>
      <c r="O8" s="6">
        <v>0</v>
      </c>
      <c r="P8" s="6">
        <v>0.87861573672906434</v>
      </c>
      <c r="Q8" s="6">
        <v>0.14183840715718263</v>
      </c>
      <c r="R8" s="6">
        <v>0</v>
      </c>
      <c r="S8" s="6">
        <v>2.8880766385295197E-2</v>
      </c>
      <c r="T8" s="7" t="s">
        <v>10</v>
      </c>
      <c r="U8" s="6">
        <v>0.35102152704694389</v>
      </c>
      <c r="V8" s="8">
        <v>859000</v>
      </c>
      <c r="W8" s="6">
        <v>4.0863972880901507</v>
      </c>
      <c r="X8" s="8">
        <v>859000</v>
      </c>
      <c r="Y8" s="6">
        <v>4.0863972880901507</v>
      </c>
      <c r="Z8">
        <f t="shared" si="0"/>
        <v>116</v>
      </c>
      <c r="AA8">
        <f t="shared" si="1"/>
        <v>7</v>
      </c>
    </row>
    <row r="9" spans="1:27" x14ac:dyDescent="0.35">
      <c r="A9" s="5">
        <v>4345</v>
      </c>
      <c r="B9" s="2" t="s">
        <v>9</v>
      </c>
      <c r="C9" t="s">
        <v>17</v>
      </c>
      <c r="D9" s="4" t="s">
        <v>153</v>
      </c>
      <c r="E9" s="4" t="s">
        <v>152</v>
      </c>
      <c r="F9" s="2" t="s">
        <v>605</v>
      </c>
      <c r="G9" s="2" t="s">
        <v>605</v>
      </c>
      <c r="H9" s="6">
        <v>0</v>
      </c>
      <c r="I9" s="6">
        <v>1.0859321619251232E-2</v>
      </c>
      <c r="J9" s="6">
        <v>9.291508087840846</v>
      </c>
      <c r="K9" s="6">
        <v>7.4840878329049296</v>
      </c>
      <c r="L9" s="6">
        <v>3.993970516999827E-3</v>
      </c>
      <c r="M9" s="6">
        <v>3.6147656461152297E-3</v>
      </c>
      <c r="N9" s="6">
        <v>0</v>
      </c>
      <c r="O9" s="6">
        <v>0</v>
      </c>
      <c r="P9" s="6">
        <v>7.2529003862000678</v>
      </c>
      <c r="Q9" s="6">
        <v>4.5610980852926655E-2</v>
      </c>
      <c r="R9" s="6">
        <v>0.20612160739854296</v>
      </c>
      <c r="S9" s="6">
        <v>4.7116406035567583E-2</v>
      </c>
      <c r="T9" s="7" t="s">
        <v>10</v>
      </c>
      <c r="U9" s="6">
        <v>2.9073002407382482</v>
      </c>
      <c r="V9" s="8">
        <v>7840608</v>
      </c>
      <c r="W9" s="6">
        <v>3.7080035639305624</v>
      </c>
      <c r="X9" s="8">
        <v>7840608</v>
      </c>
      <c r="Y9" s="6">
        <v>3.7080035639305624</v>
      </c>
      <c r="Z9">
        <f t="shared" si="0"/>
        <v>129</v>
      </c>
      <c r="AA9">
        <f t="shared" si="1"/>
        <v>8</v>
      </c>
    </row>
    <row r="10" spans="1:27" x14ac:dyDescent="0.35">
      <c r="A10" s="5">
        <v>3704</v>
      </c>
      <c r="B10" s="2" t="s">
        <v>9</v>
      </c>
      <c r="C10" t="s">
        <v>17</v>
      </c>
      <c r="D10" s="4" t="s">
        <v>148</v>
      </c>
      <c r="E10" s="4" t="s">
        <v>147</v>
      </c>
      <c r="F10" s="2"/>
      <c r="G10" s="2" t="s">
        <v>605</v>
      </c>
      <c r="H10" s="6">
        <v>0</v>
      </c>
      <c r="I10" s="6">
        <v>2.7385192702941068E-4</v>
      </c>
      <c r="J10" s="6">
        <v>1.9500695986826466</v>
      </c>
      <c r="K10" s="6">
        <v>6.9893915696921898</v>
      </c>
      <c r="L10" s="6">
        <v>0</v>
      </c>
      <c r="M10" s="6">
        <v>0</v>
      </c>
      <c r="N10" s="6">
        <v>0</v>
      </c>
      <c r="O10" s="6">
        <v>0</v>
      </c>
      <c r="P10" s="6">
        <v>2.4391443816424316</v>
      </c>
      <c r="Q10" s="6">
        <v>0</v>
      </c>
      <c r="R10" s="6">
        <v>0</v>
      </c>
      <c r="S10" s="6">
        <v>2.2097796179049935E-3</v>
      </c>
      <c r="T10" s="7" t="s">
        <v>10</v>
      </c>
      <c r="U10" s="6">
        <v>1.463044771507952</v>
      </c>
      <c r="V10" s="8">
        <v>4068990</v>
      </c>
      <c r="W10" s="6">
        <v>3.5955968717248061</v>
      </c>
      <c r="X10" s="8">
        <v>4068990</v>
      </c>
      <c r="Y10" s="6">
        <v>3.5955968717248061</v>
      </c>
      <c r="Z10">
        <f t="shared" si="0"/>
        <v>134</v>
      </c>
      <c r="AA10">
        <f t="shared" si="1"/>
        <v>9</v>
      </c>
    </row>
    <row r="11" spans="1:27" x14ac:dyDescent="0.35">
      <c r="A11" s="5">
        <v>3617</v>
      </c>
      <c r="B11" s="2" t="s">
        <v>9</v>
      </c>
      <c r="C11" t="s">
        <v>17</v>
      </c>
      <c r="D11" s="4" t="s">
        <v>19</v>
      </c>
      <c r="E11" s="4" t="s">
        <v>18</v>
      </c>
      <c r="F11" s="2" t="s">
        <v>605</v>
      </c>
      <c r="G11" s="2" t="s">
        <v>605</v>
      </c>
      <c r="H11" s="6">
        <v>6.4254882915968734E-3</v>
      </c>
      <c r="I11" s="6">
        <v>1.0648542339959077E-4</v>
      </c>
      <c r="J11" s="6">
        <v>0</v>
      </c>
      <c r="K11" s="6">
        <v>0</v>
      </c>
      <c r="L11" s="6">
        <v>0</v>
      </c>
      <c r="M11" s="6">
        <v>0</v>
      </c>
      <c r="N11" s="6">
        <v>9.7123406534547398E-3</v>
      </c>
      <c r="O11" s="6">
        <v>2.5600889342792123E-2</v>
      </c>
      <c r="P11" s="6">
        <v>3.3754996987588903</v>
      </c>
      <c r="Q11" s="6">
        <v>6.5612791929876355</v>
      </c>
      <c r="R11" s="6">
        <v>0</v>
      </c>
      <c r="S11" s="6">
        <v>1.8053311437436818E-3</v>
      </c>
      <c r="T11" s="7" t="s">
        <v>10</v>
      </c>
      <c r="U11" s="6">
        <v>1.5486680020179031</v>
      </c>
      <c r="V11" s="8">
        <v>4491045</v>
      </c>
      <c r="W11" s="6">
        <v>3.448346658779645</v>
      </c>
      <c r="X11" s="8">
        <v>4491045</v>
      </c>
      <c r="Y11" s="6">
        <v>3.448346658779645</v>
      </c>
      <c r="Z11">
        <f t="shared" si="0"/>
        <v>139</v>
      </c>
      <c r="AA11">
        <f t="shared" si="1"/>
        <v>10</v>
      </c>
    </row>
    <row r="12" spans="1:27" x14ac:dyDescent="0.35">
      <c r="A12" s="5">
        <v>4052</v>
      </c>
      <c r="B12" s="2" t="s">
        <v>9</v>
      </c>
      <c r="C12" t="s">
        <v>17</v>
      </c>
      <c r="D12" s="4" t="s">
        <v>142</v>
      </c>
      <c r="E12" s="4" t="s">
        <v>168</v>
      </c>
      <c r="F12" s="2" t="s">
        <v>605</v>
      </c>
      <c r="G12" s="2" t="s">
        <v>605</v>
      </c>
      <c r="H12" s="6">
        <v>0</v>
      </c>
      <c r="I12" s="6">
        <v>0</v>
      </c>
      <c r="J12" s="6">
        <v>3.2864408236622253</v>
      </c>
      <c r="K12" s="6">
        <v>0.99012644647501391</v>
      </c>
      <c r="L12" s="6">
        <v>0</v>
      </c>
      <c r="M12" s="6">
        <v>0</v>
      </c>
      <c r="N12" s="6">
        <v>0</v>
      </c>
      <c r="O12" s="6">
        <v>0</v>
      </c>
      <c r="P12" s="6">
        <v>1.4070127436166964</v>
      </c>
      <c r="Q12" s="6">
        <v>0</v>
      </c>
      <c r="R12" s="6">
        <v>0</v>
      </c>
      <c r="S12" s="6">
        <v>0.11501419308272294</v>
      </c>
      <c r="T12" s="7" t="s">
        <v>10</v>
      </c>
      <c r="U12" s="6">
        <v>0.71988672121721131</v>
      </c>
      <c r="V12" s="8">
        <v>2203993</v>
      </c>
      <c r="W12" s="6">
        <v>3.2662840635937198</v>
      </c>
      <c r="X12" s="8">
        <v>2203993</v>
      </c>
      <c r="Y12" s="6">
        <v>3.2662840635937198</v>
      </c>
      <c r="Z12">
        <f t="shared" si="0"/>
        <v>141</v>
      </c>
      <c r="AA12">
        <f t="shared" si="1"/>
        <v>11</v>
      </c>
    </row>
    <row r="13" spans="1:27" x14ac:dyDescent="0.35">
      <c r="A13" s="5">
        <v>3750</v>
      </c>
      <c r="B13" s="2" t="s">
        <v>9</v>
      </c>
      <c r="C13" t="s">
        <v>17</v>
      </c>
      <c r="D13" s="4" t="s">
        <v>402</v>
      </c>
      <c r="E13" s="4" t="s">
        <v>405</v>
      </c>
      <c r="F13" s="2"/>
      <c r="G13" s="2" t="s">
        <v>605</v>
      </c>
      <c r="H13" s="6">
        <v>0</v>
      </c>
      <c r="I13" s="6">
        <v>0</v>
      </c>
      <c r="J13" s="6">
        <v>3.3552668094980831</v>
      </c>
      <c r="K13" s="6">
        <v>2.9389424031267568</v>
      </c>
      <c r="L13" s="6">
        <v>2.0424499700196388E-3</v>
      </c>
      <c r="M13" s="6">
        <v>1.9264912884242981E-3</v>
      </c>
      <c r="N13" s="6">
        <v>0</v>
      </c>
      <c r="O13" s="6">
        <v>0</v>
      </c>
      <c r="P13" s="6">
        <v>2.0148678204069159</v>
      </c>
      <c r="Q13" s="6">
        <v>4.8962129473716358E-2</v>
      </c>
      <c r="R13" s="6">
        <v>0</v>
      </c>
      <c r="S13" s="6">
        <v>3.767584206790877E-2</v>
      </c>
      <c r="T13" s="7" t="s">
        <v>10</v>
      </c>
      <c r="U13" s="6">
        <v>1.0580357442842603</v>
      </c>
      <c r="V13" s="8">
        <v>3248775</v>
      </c>
      <c r="W13" s="6">
        <v>3.2567221315242216</v>
      </c>
      <c r="X13" s="8">
        <v>3248775</v>
      </c>
      <c r="Y13" s="6">
        <v>3.2567221315242216</v>
      </c>
      <c r="Z13">
        <f t="shared" si="0"/>
        <v>143</v>
      </c>
      <c r="AA13">
        <f t="shared" si="1"/>
        <v>12</v>
      </c>
    </row>
    <row r="14" spans="1:27" x14ac:dyDescent="0.35">
      <c r="A14" s="5">
        <v>3997</v>
      </c>
      <c r="B14" s="2" t="s">
        <v>9</v>
      </c>
      <c r="C14" t="s">
        <v>17</v>
      </c>
      <c r="D14" s="4" t="s">
        <v>416</v>
      </c>
      <c r="E14" s="4" t="s">
        <v>415</v>
      </c>
      <c r="F14" s="2"/>
      <c r="G14" s="2" t="s">
        <v>605</v>
      </c>
      <c r="H14" s="6">
        <v>0</v>
      </c>
      <c r="I14" s="6">
        <v>0</v>
      </c>
      <c r="J14" s="6">
        <v>1.1470997639309686</v>
      </c>
      <c r="K14" s="6">
        <v>0.90424883273651291</v>
      </c>
      <c r="L14" s="6">
        <v>0</v>
      </c>
      <c r="M14" s="6">
        <v>0</v>
      </c>
      <c r="N14" s="6">
        <v>0</v>
      </c>
      <c r="O14" s="6">
        <v>0</v>
      </c>
      <c r="P14" s="6">
        <v>0.89988902937610316</v>
      </c>
      <c r="Q14" s="6">
        <v>0</v>
      </c>
      <c r="R14" s="6">
        <v>0</v>
      </c>
      <c r="S14" s="6">
        <v>8.1634704827720436E-2</v>
      </c>
      <c r="T14" s="7" t="s">
        <v>10</v>
      </c>
      <c r="U14" s="6">
        <v>0.35841117030686781</v>
      </c>
      <c r="V14" s="8">
        <v>1276000</v>
      </c>
      <c r="W14" s="6">
        <v>2.8088649710569578</v>
      </c>
      <c r="X14" s="8">
        <v>1276000</v>
      </c>
      <c r="Y14" s="6">
        <v>2.8088649710569578</v>
      </c>
      <c r="Z14">
        <f t="shared" si="0"/>
        <v>157</v>
      </c>
      <c r="AA14">
        <f t="shared" si="1"/>
        <v>13</v>
      </c>
    </row>
    <row r="15" spans="1:27" x14ac:dyDescent="0.35">
      <c r="A15" s="5">
        <v>3804</v>
      </c>
      <c r="B15" s="2" t="s">
        <v>9</v>
      </c>
      <c r="C15" t="s">
        <v>17</v>
      </c>
      <c r="D15" s="4" t="s">
        <v>170</v>
      </c>
      <c r="E15" s="4" t="s">
        <v>249</v>
      </c>
      <c r="F15" s="2" t="s">
        <v>605</v>
      </c>
      <c r="G15" s="2" t="s">
        <v>605</v>
      </c>
      <c r="H15" s="6">
        <v>4.2522536058224687E-3</v>
      </c>
      <c r="I15" s="6">
        <v>3.2578705634481016E-2</v>
      </c>
      <c r="J15" s="6">
        <v>0.91767981114477493</v>
      </c>
      <c r="K15" s="6">
        <v>4.7070582951306639</v>
      </c>
      <c r="L15" s="6">
        <v>0</v>
      </c>
      <c r="M15" s="6">
        <v>0</v>
      </c>
      <c r="N15" s="6">
        <v>0</v>
      </c>
      <c r="O15" s="6">
        <v>0</v>
      </c>
      <c r="P15" s="6">
        <v>2.0984195953021181</v>
      </c>
      <c r="Q15" s="6">
        <v>0</v>
      </c>
      <c r="R15" s="6">
        <v>0</v>
      </c>
      <c r="S15" s="6">
        <v>1.4154393437203888E-4</v>
      </c>
      <c r="T15" s="7" t="s">
        <v>10</v>
      </c>
      <c r="U15" s="6">
        <v>0.95048315174384301</v>
      </c>
      <c r="V15" s="8">
        <v>3572022</v>
      </c>
      <c r="W15" s="6">
        <v>2.6609106879628484</v>
      </c>
      <c r="X15" s="8">
        <v>3572022</v>
      </c>
      <c r="Y15" s="6">
        <v>2.6609106879628484</v>
      </c>
      <c r="Z15">
        <f t="shared" si="0"/>
        <v>165</v>
      </c>
      <c r="AA15">
        <f t="shared" si="1"/>
        <v>14</v>
      </c>
    </row>
    <row r="16" spans="1:27" x14ac:dyDescent="0.35">
      <c r="A16" s="5">
        <v>4270</v>
      </c>
      <c r="B16" s="2" t="s">
        <v>9</v>
      </c>
      <c r="C16" t="s">
        <v>17</v>
      </c>
      <c r="D16" s="4" t="s">
        <v>219</v>
      </c>
      <c r="E16" s="4" t="s">
        <v>218</v>
      </c>
      <c r="F16" s="2"/>
      <c r="G16" s="2" t="s">
        <v>605</v>
      </c>
      <c r="H16" s="6">
        <v>0</v>
      </c>
      <c r="I16" s="6">
        <v>0</v>
      </c>
      <c r="J16" s="6">
        <v>0.68825985835858117</v>
      </c>
      <c r="K16" s="6">
        <v>1.8453680157024177</v>
      </c>
      <c r="L16" s="6">
        <v>0</v>
      </c>
      <c r="M16" s="6">
        <v>0</v>
      </c>
      <c r="N16" s="6">
        <v>0</v>
      </c>
      <c r="O16" s="6">
        <v>0</v>
      </c>
      <c r="P16" s="6">
        <v>0.98182687699617477</v>
      </c>
      <c r="Q16" s="6">
        <v>0</v>
      </c>
      <c r="R16" s="6">
        <v>0</v>
      </c>
      <c r="S16" s="6">
        <v>0</v>
      </c>
      <c r="T16" s="7" t="s">
        <v>10</v>
      </c>
      <c r="U16" s="6">
        <v>0.42913552495895857</v>
      </c>
      <c r="V16" s="8">
        <v>1785310</v>
      </c>
      <c r="W16" s="6">
        <v>2.4037031381606475</v>
      </c>
      <c r="X16" s="8">
        <v>1785310</v>
      </c>
      <c r="Y16" s="6">
        <v>2.4037031381606475</v>
      </c>
      <c r="Z16">
        <f t="shared" si="0"/>
        <v>176</v>
      </c>
      <c r="AA16">
        <f t="shared" si="1"/>
        <v>15</v>
      </c>
    </row>
    <row r="17" spans="1:27" x14ac:dyDescent="0.35">
      <c r="A17" s="5">
        <v>4204</v>
      </c>
      <c r="B17" s="2" t="s">
        <v>9</v>
      </c>
      <c r="C17" t="s">
        <v>17</v>
      </c>
      <c r="D17" s="4" t="s">
        <v>348</v>
      </c>
      <c r="E17" s="4" t="s">
        <v>347</v>
      </c>
      <c r="F17" s="2"/>
      <c r="G17" s="2" t="s">
        <v>605</v>
      </c>
      <c r="H17" s="6">
        <v>2.1261268029112344E-2</v>
      </c>
      <c r="I17" s="6">
        <v>5.2232871578548078E-2</v>
      </c>
      <c r="J17" s="6">
        <v>5.4951656893311958</v>
      </c>
      <c r="K17" s="6">
        <v>5.9558512739172759E-2</v>
      </c>
      <c r="L17" s="6">
        <v>0</v>
      </c>
      <c r="M17" s="6">
        <v>0</v>
      </c>
      <c r="N17" s="6">
        <v>8.5698982324584894E-2</v>
      </c>
      <c r="O17" s="6">
        <v>8.4710662505226797E-2</v>
      </c>
      <c r="P17" s="6">
        <v>1.8969023242610956</v>
      </c>
      <c r="Q17" s="6">
        <v>9.4080072587336416E-2</v>
      </c>
      <c r="R17" s="6">
        <v>0</v>
      </c>
      <c r="S17" s="6">
        <v>5.8950860139282291E-3</v>
      </c>
      <c r="T17" s="7" t="s">
        <v>10</v>
      </c>
      <c r="U17" s="6">
        <v>0.95870442736330763</v>
      </c>
      <c r="V17" s="8">
        <v>4026000</v>
      </c>
      <c r="W17" s="6">
        <v>2.3812827306589854</v>
      </c>
      <c r="X17" s="8">
        <v>4026000</v>
      </c>
      <c r="Y17" s="6">
        <v>2.3812827306589854</v>
      </c>
      <c r="Z17">
        <f t="shared" si="0"/>
        <v>177</v>
      </c>
      <c r="AA17">
        <f t="shared" si="1"/>
        <v>16</v>
      </c>
    </row>
    <row r="18" spans="1:27" x14ac:dyDescent="0.35">
      <c r="A18" s="5">
        <v>4533</v>
      </c>
      <c r="B18" s="2" t="s">
        <v>9</v>
      </c>
      <c r="C18" t="s">
        <v>17</v>
      </c>
      <c r="D18" s="4" t="s">
        <v>29</v>
      </c>
      <c r="E18" s="4" t="s">
        <v>84</v>
      </c>
      <c r="F18" s="2" t="s">
        <v>605</v>
      </c>
      <c r="G18" s="2" t="s">
        <v>605</v>
      </c>
      <c r="H18" s="6">
        <v>5.3635156817797666E-2</v>
      </c>
      <c r="I18" s="6">
        <v>2.6032629170367777E-2</v>
      </c>
      <c r="J18" s="6">
        <v>4.0722041619549385</v>
      </c>
      <c r="K18" s="6">
        <v>1.2813996157060745</v>
      </c>
      <c r="L18" s="6">
        <v>0.12439344161601218</v>
      </c>
      <c r="M18" s="6">
        <v>8.4754037661099221E-2</v>
      </c>
      <c r="N18" s="6">
        <v>0.16214267005891805</v>
      </c>
      <c r="O18" s="6">
        <v>0.42739404454956786</v>
      </c>
      <c r="P18" s="6">
        <v>4.3033674340316352</v>
      </c>
      <c r="Q18" s="6">
        <v>3.0769714060080151</v>
      </c>
      <c r="R18" s="6">
        <v>8.7701553043862623E-2</v>
      </c>
      <c r="S18" s="6">
        <v>0.31682734731050621</v>
      </c>
      <c r="T18" s="7" t="s">
        <v>10</v>
      </c>
      <c r="U18" s="6">
        <v>1.736645359141151</v>
      </c>
      <c r="V18" s="8">
        <v>7732000</v>
      </c>
      <c r="W18" s="6">
        <v>2.2460493522260099</v>
      </c>
      <c r="X18" s="8">
        <v>7732000</v>
      </c>
      <c r="Y18" s="6">
        <v>2.2460493522260099</v>
      </c>
      <c r="Z18">
        <f t="shared" si="0"/>
        <v>190</v>
      </c>
      <c r="AA18">
        <f t="shared" si="1"/>
        <v>17</v>
      </c>
    </row>
    <row r="19" spans="1:27" x14ac:dyDescent="0.35">
      <c r="A19" s="5">
        <v>3834</v>
      </c>
      <c r="B19" s="2" t="s">
        <v>9</v>
      </c>
      <c r="C19" t="s">
        <v>17</v>
      </c>
      <c r="D19" s="4" t="s">
        <v>29</v>
      </c>
      <c r="E19" s="4" t="s">
        <v>457</v>
      </c>
      <c r="F19" s="2" t="s">
        <v>605</v>
      </c>
      <c r="G19" s="2" t="s">
        <v>605</v>
      </c>
      <c r="H19" s="6">
        <v>5.9071466563289654E-2</v>
      </c>
      <c r="I19" s="6">
        <v>1.6907990173694976E-2</v>
      </c>
      <c r="J19" s="6">
        <v>2.2941995278619371</v>
      </c>
      <c r="K19" s="6">
        <v>0.98109408654281238</v>
      </c>
      <c r="L19" s="6">
        <v>9.1511082402408309E-2</v>
      </c>
      <c r="M19" s="6">
        <v>3.6791156708965482E-2</v>
      </c>
      <c r="N19" s="6">
        <v>0.17857699839314409</v>
      </c>
      <c r="O19" s="6">
        <v>0.47071351161932889</v>
      </c>
      <c r="P19" s="6">
        <v>3.1154941762731592</v>
      </c>
      <c r="Q19" s="6">
        <v>2.5993363833143297</v>
      </c>
      <c r="R19" s="6">
        <v>0.1100713850303134</v>
      </c>
      <c r="S19" s="6">
        <v>0.22232626298904201</v>
      </c>
      <c r="T19" s="7" t="s">
        <v>10</v>
      </c>
      <c r="U19" s="6">
        <v>1.2582289173188301</v>
      </c>
      <c r="V19" s="8">
        <v>5827000</v>
      </c>
      <c r="W19" s="6">
        <v>2.159308250075219</v>
      </c>
      <c r="X19" s="8">
        <v>5827000</v>
      </c>
      <c r="Y19" s="6">
        <v>2.159308250075219</v>
      </c>
      <c r="Z19">
        <f t="shared" si="0"/>
        <v>198</v>
      </c>
      <c r="AA19">
        <f t="shared" si="1"/>
        <v>18</v>
      </c>
    </row>
    <row r="20" spans="1:27" x14ac:dyDescent="0.35">
      <c r="A20" s="5">
        <v>4187</v>
      </c>
      <c r="B20" s="2" t="s">
        <v>9</v>
      </c>
      <c r="C20" t="s">
        <v>17</v>
      </c>
      <c r="D20" s="4" t="s">
        <v>153</v>
      </c>
      <c r="E20" s="4" t="s">
        <v>485</v>
      </c>
      <c r="F20" s="2" t="s">
        <v>605</v>
      </c>
      <c r="G20" s="2" t="s">
        <v>605</v>
      </c>
      <c r="H20" s="6">
        <v>0</v>
      </c>
      <c r="I20" s="6">
        <v>3.5964567369881273E-3</v>
      </c>
      <c r="J20" s="6">
        <v>15.178997626216542</v>
      </c>
      <c r="K20" s="6">
        <v>3.1152434904587856</v>
      </c>
      <c r="L20" s="6">
        <v>0</v>
      </c>
      <c r="M20" s="6">
        <v>0</v>
      </c>
      <c r="N20" s="6">
        <v>0</v>
      </c>
      <c r="O20" s="6">
        <v>0</v>
      </c>
      <c r="P20" s="6">
        <v>7.8748093555210383</v>
      </c>
      <c r="Q20" s="6">
        <v>0</v>
      </c>
      <c r="R20" s="6">
        <v>0</v>
      </c>
      <c r="S20" s="6">
        <v>0.16079705030609073</v>
      </c>
      <c r="T20" s="7" t="s">
        <v>10</v>
      </c>
      <c r="U20" s="6">
        <v>3.1493122516356267</v>
      </c>
      <c r="V20" s="8">
        <v>15592000</v>
      </c>
      <c r="W20" s="6">
        <v>2.019825712952557</v>
      </c>
      <c r="X20" s="8">
        <v>15592000</v>
      </c>
      <c r="Y20" s="6">
        <v>2.019825712952557</v>
      </c>
      <c r="Z20">
        <f t="shared" si="0"/>
        <v>203</v>
      </c>
      <c r="AA20">
        <f t="shared" si="1"/>
        <v>19</v>
      </c>
    </row>
    <row r="21" spans="1:27" x14ac:dyDescent="0.35">
      <c r="A21" s="5">
        <v>3908</v>
      </c>
      <c r="B21" s="2" t="s">
        <v>9</v>
      </c>
      <c r="C21" t="s">
        <v>17</v>
      </c>
      <c r="D21" s="4" t="s">
        <v>49</v>
      </c>
      <c r="E21" s="4" t="s">
        <v>48</v>
      </c>
      <c r="F21" s="2"/>
      <c r="G21" s="2" t="s">
        <v>605</v>
      </c>
      <c r="H21" s="6">
        <v>0</v>
      </c>
      <c r="I21" s="6">
        <v>8.0826919558452982E-4</v>
      </c>
      <c r="J21" s="6">
        <v>3.4126217976946318</v>
      </c>
      <c r="K21" s="6">
        <v>5.907587379913136</v>
      </c>
      <c r="L21" s="6">
        <v>8.1655009497895372E-4</v>
      </c>
      <c r="M21" s="6">
        <v>9.7763302050607871E-4</v>
      </c>
      <c r="N21" s="6">
        <v>0</v>
      </c>
      <c r="O21" s="6">
        <v>0</v>
      </c>
      <c r="P21" s="6">
        <v>3.0577925109495112</v>
      </c>
      <c r="Q21" s="6">
        <v>0</v>
      </c>
      <c r="R21" s="6">
        <v>0</v>
      </c>
      <c r="S21" s="6">
        <v>0</v>
      </c>
      <c r="T21" s="7" t="s">
        <v>10</v>
      </c>
      <c r="U21" s="6">
        <v>1.5510642341475833</v>
      </c>
      <c r="V21" s="8">
        <v>7969922</v>
      </c>
      <c r="W21" s="6">
        <v>1.9461473200711163</v>
      </c>
      <c r="X21" s="8">
        <v>7969922</v>
      </c>
      <c r="Y21" s="6">
        <v>1.9461473200711163</v>
      </c>
      <c r="Z21">
        <f t="shared" si="0"/>
        <v>210</v>
      </c>
      <c r="AA21">
        <f t="shared" si="1"/>
        <v>20</v>
      </c>
    </row>
    <row r="22" spans="1:27" x14ac:dyDescent="0.35">
      <c r="A22" s="5">
        <v>3907</v>
      </c>
      <c r="B22" s="2" t="s">
        <v>9</v>
      </c>
      <c r="C22" t="s">
        <v>17</v>
      </c>
      <c r="D22" s="4" t="s">
        <v>317</v>
      </c>
      <c r="E22" s="4" t="s">
        <v>316</v>
      </c>
      <c r="F22" s="2" t="s">
        <v>605</v>
      </c>
      <c r="G22" s="2" t="s">
        <v>605</v>
      </c>
      <c r="H22" s="6">
        <v>0.41981538380309513</v>
      </c>
      <c r="I22" s="6">
        <v>0.75476505645978209</v>
      </c>
      <c r="J22" s="6">
        <v>0</v>
      </c>
      <c r="K22" s="6">
        <v>0</v>
      </c>
      <c r="L22" s="6">
        <v>8.3352452693654489E-2</v>
      </c>
      <c r="M22" s="6">
        <v>8.9623071441638766E-2</v>
      </c>
      <c r="N22" s="6">
        <v>3.0231863952865558E-2</v>
      </c>
      <c r="O22" s="6">
        <v>3.5859859542072305E-2</v>
      </c>
      <c r="P22" s="6">
        <v>8.4086358875292042</v>
      </c>
      <c r="Q22" s="6">
        <v>15.194369419626275</v>
      </c>
      <c r="R22" s="6">
        <v>0</v>
      </c>
      <c r="S22" s="6">
        <v>0</v>
      </c>
      <c r="T22" s="7" t="s">
        <v>10</v>
      </c>
      <c r="U22" s="6">
        <v>3.6828687562924896</v>
      </c>
      <c r="V22" s="8">
        <v>19951226</v>
      </c>
      <c r="W22" s="6">
        <v>1.8459360624216725</v>
      </c>
      <c r="X22" s="8">
        <v>19951226</v>
      </c>
      <c r="Y22" s="6">
        <v>1.8459360624216725</v>
      </c>
      <c r="Z22">
        <f t="shared" si="0"/>
        <v>222</v>
      </c>
      <c r="AA22">
        <f t="shared" si="1"/>
        <v>21</v>
      </c>
    </row>
    <row r="23" spans="1:27" x14ac:dyDescent="0.35">
      <c r="A23" s="5">
        <v>4760</v>
      </c>
      <c r="B23" s="3" t="s">
        <v>9</v>
      </c>
      <c r="C23" s="4" t="s">
        <v>17</v>
      </c>
      <c r="D23" s="4" t="s">
        <v>39</v>
      </c>
      <c r="E23" s="4" t="s">
        <v>563</v>
      </c>
      <c r="F23" s="2" t="s">
        <v>605</v>
      </c>
      <c r="G23" s="2" t="s">
        <v>605</v>
      </c>
      <c r="H23" s="6">
        <v>0</v>
      </c>
      <c r="I23" s="6">
        <v>9.1274765513875301E-3</v>
      </c>
      <c r="J23" s="6">
        <v>4.5167053204781888</v>
      </c>
      <c r="K23" s="6">
        <v>1.5295776638330674</v>
      </c>
      <c r="L23" s="6">
        <v>1.2571552124698629E-3</v>
      </c>
      <c r="M23" s="6">
        <v>1.2997374281532405E-3</v>
      </c>
      <c r="N23" s="6">
        <v>0</v>
      </c>
      <c r="O23" s="6">
        <v>0</v>
      </c>
      <c r="P23" s="6">
        <v>2.4111810073670528</v>
      </c>
      <c r="Q23" s="6">
        <v>0.53357945661303208</v>
      </c>
      <c r="R23" s="6">
        <v>0.88147858088243169</v>
      </c>
      <c r="S23" s="6">
        <v>0.20551985541323525</v>
      </c>
      <c r="T23" s="7" t="s">
        <v>10</v>
      </c>
      <c r="U23" s="6">
        <v>1.2162515843640107</v>
      </c>
      <c r="V23" s="8">
        <v>7810439</v>
      </c>
      <c r="W23" s="6">
        <v>1.5572128331890318</v>
      </c>
      <c r="X23" s="8">
        <v>7810439</v>
      </c>
      <c r="Y23" s="6">
        <v>1.5572128331890318</v>
      </c>
      <c r="Z23">
        <f t="shared" si="0"/>
        <v>238</v>
      </c>
      <c r="AA23">
        <f t="shared" si="1"/>
        <v>22</v>
      </c>
    </row>
    <row r="24" spans="1:27" x14ac:dyDescent="0.35">
      <c r="A24" s="5">
        <v>3751</v>
      </c>
      <c r="B24" s="2" t="s">
        <v>9</v>
      </c>
      <c r="C24" t="s">
        <v>17</v>
      </c>
      <c r="D24" s="4" t="s">
        <v>368</v>
      </c>
      <c r="E24" s="4" t="s">
        <v>367</v>
      </c>
      <c r="F24" s="2" t="s">
        <v>605</v>
      </c>
      <c r="G24" s="2" t="s">
        <v>605</v>
      </c>
      <c r="H24" s="6">
        <v>0</v>
      </c>
      <c r="I24" s="6">
        <v>4.2139598961173103E-3</v>
      </c>
      <c r="J24" s="6">
        <v>0.81730858180081511</v>
      </c>
      <c r="K24" s="6">
        <v>0.81198435643625744</v>
      </c>
      <c r="L24" s="6">
        <v>6.7248307459654951E-4</v>
      </c>
      <c r="M24" s="6">
        <v>6.5939981080467098E-4</v>
      </c>
      <c r="N24" s="6">
        <v>0</v>
      </c>
      <c r="O24" s="6">
        <v>0</v>
      </c>
      <c r="P24" s="6">
        <v>0.6108349744890168</v>
      </c>
      <c r="Q24" s="6">
        <v>9.910135121377632E-2</v>
      </c>
      <c r="R24" s="6">
        <v>1.4546382003436074E-3</v>
      </c>
      <c r="S24" s="6">
        <v>2.8899120858391022E-2</v>
      </c>
      <c r="T24" s="7" t="s">
        <v>10</v>
      </c>
      <c r="U24" s="6">
        <v>0.29816273981485991</v>
      </c>
      <c r="V24" s="8">
        <v>2196630</v>
      </c>
      <c r="W24" s="6">
        <v>1.3573644164691363</v>
      </c>
      <c r="X24" s="8">
        <v>2196630</v>
      </c>
      <c r="Y24" s="6">
        <v>1.3573644164691363</v>
      </c>
      <c r="Z24">
        <f t="shared" si="0"/>
        <v>253</v>
      </c>
      <c r="AA24">
        <f t="shared" si="1"/>
        <v>23</v>
      </c>
    </row>
    <row r="25" spans="1:27" x14ac:dyDescent="0.35">
      <c r="A25" s="5">
        <v>3723</v>
      </c>
      <c r="B25" s="2" t="s">
        <v>9</v>
      </c>
      <c r="C25" t="s">
        <v>17</v>
      </c>
      <c r="D25" s="4" t="s">
        <v>125</v>
      </c>
      <c r="E25" s="4" t="s">
        <v>543</v>
      </c>
      <c r="F25" s="2"/>
      <c r="G25" s="2" t="s">
        <v>605</v>
      </c>
      <c r="H25" s="6">
        <v>0</v>
      </c>
      <c r="I25" s="6">
        <v>0</v>
      </c>
      <c r="J25" s="6">
        <v>1.8927146104860983</v>
      </c>
      <c r="K25" s="6">
        <v>1.9490319418198714</v>
      </c>
      <c r="L25" s="6">
        <v>0</v>
      </c>
      <c r="M25" s="6">
        <v>0</v>
      </c>
      <c r="N25" s="6">
        <v>0</v>
      </c>
      <c r="O25" s="6">
        <v>0</v>
      </c>
      <c r="P25" s="6">
        <v>1.5226067937462888</v>
      </c>
      <c r="Q25" s="6">
        <v>0</v>
      </c>
      <c r="R25" s="6">
        <v>0</v>
      </c>
      <c r="S25" s="6">
        <v>1.4421341913326086E-2</v>
      </c>
      <c r="T25" s="7" t="s">
        <v>10</v>
      </c>
      <c r="U25" s="6">
        <v>0.65340181646714268</v>
      </c>
      <c r="V25" s="8">
        <v>4987515</v>
      </c>
      <c r="W25" s="6">
        <v>1.3100748899344516</v>
      </c>
      <c r="X25" s="8">
        <v>4987515</v>
      </c>
      <c r="Y25" s="6">
        <v>1.3100748899344516</v>
      </c>
      <c r="Z25">
        <f t="shared" si="0"/>
        <v>259</v>
      </c>
      <c r="AA25">
        <f t="shared" si="1"/>
        <v>24</v>
      </c>
    </row>
    <row r="26" spans="1:27" x14ac:dyDescent="0.35">
      <c r="A26" s="5">
        <v>4307</v>
      </c>
      <c r="B26" s="2" t="s">
        <v>9</v>
      </c>
      <c r="C26" t="s">
        <v>17</v>
      </c>
      <c r="D26" s="4" t="s">
        <v>153</v>
      </c>
      <c r="E26" s="4" t="s">
        <v>212</v>
      </c>
      <c r="F26" s="2" t="s">
        <v>605</v>
      </c>
      <c r="G26" s="2" t="s">
        <v>605</v>
      </c>
      <c r="H26" s="6">
        <v>0</v>
      </c>
      <c r="I26" s="6">
        <v>0</v>
      </c>
      <c r="J26" s="6">
        <v>3.4126217976946318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1.4971098408392014</v>
      </c>
      <c r="Q26" s="6">
        <v>4.9763027855263091E-2</v>
      </c>
      <c r="R26" s="6">
        <v>0</v>
      </c>
      <c r="S26" s="6">
        <v>0</v>
      </c>
      <c r="T26" s="7" t="s">
        <v>10</v>
      </c>
      <c r="U26" s="6">
        <v>0.59719899754576011</v>
      </c>
      <c r="V26" s="8">
        <v>5316342</v>
      </c>
      <c r="W26" s="6">
        <v>1.1233268994841943</v>
      </c>
      <c r="X26" s="8">
        <v>5316342</v>
      </c>
      <c r="Y26" s="6">
        <v>1.1233268994841943</v>
      </c>
      <c r="Z26">
        <f t="shared" si="0"/>
        <v>278</v>
      </c>
      <c r="AA26">
        <f t="shared" si="1"/>
        <v>25</v>
      </c>
    </row>
    <row r="27" spans="1:27" x14ac:dyDescent="0.35">
      <c r="A27" s="5">
        <v>3743</v>
      </c>
      <c r="B27" s="2" t="s">
        <v>9</v>
      </c>
      <c r="C27" t="s">
        <v>17</v>
      </c>
      <c r="D27" s="4" t="s">
        <v>402</v>
      </c>
      <c r="E27" s="4" t="s">
        <v>401</v>
      </c>
      <c r="F27" s="2" t="s">
        <v>605</v>
      </c>
      <c r="G27" s="2" t="s">
        <v>605</v>
      </c>
      <c r="H27" s="6">
        <v>0</v>
      </c>
      <c r="I27" s="6">
        <v>0</v>
      </c>
      <c r="J27" s="6">
        <v>0.34412992917929058</v>
      </c>
      <c r="K27" s="6">
        <v>1.7657911988668431</v>
      </c>
      <c r="L27" s="6">
        <v>0</v>
      </c>
      <c r="M27" s="6">
        <v>0</v>
      </c>
      <c r="N27" s="6">
        <v>0</v>
      </c>
      <c r="O27" s="6">
        <v>0</v>
      </c>
      <c r="P27" s="6">
        <v>2.4357373453176936</v>
      </c>
      <c r="Q27" s="6">
        <v>2.5299594322751497</v>
      </c>
      <c r="R27" s="6">
        <v>0</v>
      </c>
      <c r="S27" s="6">
        <v>3.5373071227869969E-4</v>
      </c>
      <c r="T27" s="7" t="s">
        <v>10</v>
      </c>
      <c r="U27" s="6">
        <v>0.96959127840044568</v>
      </c>
      <c r="V27" s="8">
        <v>10997552</v>
      </c>
      <c r="W27" s="6">
        <v>0.88164282233032021</v>
      </c>
      <c r="X27" s="8">
        <v>10997552</v>
      </c>
      <c r="Y27" s="6">
        <v>0.88164282233032021</v>
      </c>
      <c r="Z27">
        <f t="shared" si="0"/>
        <v>304</v>
      </c>
      <c r="AA27">
        <f t="shared" si="1"/>
        <v>26</v>
      </c>
    </row>
    <row r="28" spans="1:27" x14ac:dyDescent="0.35">
      <c r="A28" s="5">
        <v>4778</v>
      </c>
      <c r="B28" s="3" t="s">
        <v>9</v>
      </c>
      <c r="C28" s="4" t="s">
        <v>17</v>
      </c>
      <c r="D28" s="4" t="s">
        <v>232</v>
      </c>
      <c r="E28" s="4" t="s">
        <v>231</v>
      </c>
      <c r="F28" s="2"/>
      <c r="G28" s="2" t="s">
        <v>605</v>
      </c>
      <c r="H28" s="6">
        <v>0</v>
      </c>
      <c r="I28" s="6">
        <v>1.8760543970645032E-4</v>
      </c>
      <c r="J28" s="6">
        <v>1.0754060286852831</v>
      </c>
      <c r="K28" s="6">
        <v>1.4123265470348347</v>
      </c>
      <c r="L28" s="6">
        <v>2.0044643400888009E-4</v>
      </c>
      <c r="M28" s="6">
        <v>1.8301779573899794E-4</v>
      </c>
      <c r="N28" s="6">
        <v>0</v>
      </c>
      <c r="O28" s="6">
        <v>0</v>
      </c>
      <c r="P28" s="6">
        <v>1.0566120172018603</v>
      </c>
      <c r="Q28" s="6">
        <v>0</v>
      </c>
      <c r="R28" s="6">
        <v>3.0314535556759327E-3</v>
      </c>
      <c r="S28" s="6">
        <v>1.4071887459074972E-2</v>
      </c>
      <c r="T28" s="7" t="s">
        <v>10</v>
      </c>
      <c r="U28" s="6">
        <v>0.42722063207406152</v>
      </c>
      <c r="V28" s="8">
        <v>5420000</v>
      </c>
      <c r="W28" s="6">
        <v>0.78822994847612826</v>
      </c>
      <c r="X28" s="8">
        <v>5420000</v>
      </c>
      <c r="Y28" s="6">
        <v>0.78822994847612826</v>
      </c>
      <c r="Z28">
        <f t="shared" si="0"/>
        <v>312</v>
      </c>
      <c r="AA28">
        <f t="shared" si="1"/>
        <v>27</v>
      </c>
    </row>
    <row r="29" spans="1:27" x14ac:dyDescent="0.35">
      <c r="A29" s="5">
        <v>4334</v>
      </c>
      <c r="B29" s="2" t="s">
        <v>9</v>
      </c>
      <c r="C29" t="s">
        <v>17</v>
      </c>
      <c r="D29" s="4" t="s">
        <v>153</v>
      </c>
      <c r="E29" s="4" t="s">
        <v>409</v>
      </c>
      <c r="F29" s="2" t="s">
        <v>605</v>
      </c>
      <c r="G29" s="2" t="s">
        <v>605</v>
      </c>
      <c r="H29" s="6">
        <v>2.9066849820678923E-2</v>
      </c>
      <c r="I29" s="6">
        <v>3.1370960772328579E-2</v>
      </c>
      <c r="J29" s="6">
        <v>5.9362412783427629</v>
      </c>
      <c r="K29" s="6">
        <v>1.7790566105657681</v>
      </c>
      <c r="L29" s="6">
        <v>0.75013356005595688</v>
      </c>
      <c r="M29" s="6">
        <v>0.65888725728379971</v>
      </c>
      <c r="N29" s="6">
        <v>8.7871033101231927E-2</v>
      </c>
      <c r="O29" s="6">
        <v>0.23162043786646566</v>
      </c>
      <c r="P29" s="6">
        <v>3.5362617018625637</v>
      </c>
      <c r="Q29" s="6">
        <v>3.4664606801626849E-2</v>
      </c>
      <c r="R29" s="6">
        <v>0.10639722110662943</v>
      </c>
      <c r="S29" s="6">
        <v>0.1734320336778111</v>
      </c>
      <c r="T29" s="7" t="s">
        <v>10</v>
      </c>
      <c r="U29" s="6">
        <v>1.4654930652322211</v>
      </c>
      <c r="V29" s="8">
        <v>22010719</v>
      </c>
      <c r="W29" s="6">
        <v>0.66580881125792435</v>
      </c>
      <c r="X29" s="8">
        <v>20281165</v>
      </c>
      <c r="Y29" s="6">
        <v>0.72258820695567594</v>
      </c>
      <c r="Z29">
        <f t="shared" si="0"/>
        <v>320</v>
      </c>
      <c r="AA29">
        <f t="shared" si="1"/>
        <v>28</v>
      </c>
    </row>
    <row r="30" spans="1:27" x14ac:dyDescent="0.35">
      <c r="A30" s="5">
        <v>3837</v>
      </c>
      <c r="B30" s="2" t="s">
        <v>9</v>
      </c>
      <c r="C30" t="s">
        <v>17</v>
      </c>
      <c r="D30" s="4" t="s">
        <v>29</v>
      </c>
      <c r="E30" s="4" t="s">
        <v>53</v>
      </c>
      <c r="F30" s="2" t="s">
        <v>605</v>
      </c>
      <c r="G30" s="2" t="s">
        <v>605</v>
      </c>
      <c r="H30" s="6">
        <v>4.0721607259730841E-2</v>
      </c>
      <c r="I30" s="6">
        <v>6.4886397993048957E-4</v>
      </c>
      <c r="J30" s="6">
        <v>0.34412992917929058</v>
      </c>
      <c r="K30" s="6">
        <v>0.61025232731666756</v>
      </c>
      <c r="L30" s="6">
        <v>2.1379426018494825E-3</v>
      </c>
      <c r="M30" s="6">
        <v>2.1962826774027206E-3</v>
      </c>
      <c r="N30" s="6">
        <v>6.1552072576325653E-2</v>
      </c>
      <c r="O30" s="6">
        <v>0.16224593587391367</v>
      </c>
      <c r="P30" s="6">
        <v>0.44970953580517192</v>
      </c>
      <c r="Q30" s="6">
        <v>2.4122181895924216E-2</v>
      </c>
      <c r="R30" s="6">
        <v>6.4677861474833759E-2</v>
      </c>
      <c r="S30" s="6">
        <v>2.7542394717593914E-3</v>
      </c>
      <c r="T30" s="7" t="s">
        <v>10</v>
      </c>
      <c r="U30" s="6">
        <v>0.18771440637651499</v>
      </c>
      <c r="V30" s="8">
        <v>2609000</v>
      </c>
      <c r="W30" s="6">
        <v>0.71948795084904171</v>
      </c>
      <c r="X30" s="8">
        <v>2609000</v>
      </c>
      <c r="Y30" s="6">
        <v>0.71948795084904171</v>
      </c>
      <c r="Z30">
        <f t="shared" si="0"/>
        <v>321</v>
      </c>
      <c r="AA30">
        <f t="shared" si="1"/>
        <v>29</v>
      </c>
    </row>
    <row r="31" spans="1:27" x14ac:dyDescent="0.35">
      <c r="A31" s="5">
        <v>3885</v>
      </c>
      <c r="B31" s="2" t="s">
        <v>9</v>
      </c>
      <c r="C31" t="s">
        <v>17</v>
      </c>
      <c r="D31" s="4" t="s">
        <v>505</v>
      </c>
      <c r="E31" s="4" t="s">
        <v>504</v>
      </c>
      <c r="F31" s="2" t="s">
        <v>605</v>
      </c>
      <c r="G31" s="2"/>
      <c r="H31" s="6">
        <v>5.3635156817797666E-2</v>
      </c>
      <c r="I31" s="6">
        <v>4.0410317179390698E-2</v>
      </c>
      <c r="J31" s="6">
        <v>1.0323897875378718</v>
      </c>
      <c r="K31" s="6">
        <v>0</v>
      </c>
      <c r="L31" s="6">
        <v>8.5813801706918852E-2</v>
      </c>
      <c r="M31" s="6">
        <v>7.6582872032831456E-2</v>
      </c>
      <c r="N31" s="6">
        <v>0.16214267005891805</v>
      </c>
      <c r="O31" s="6">
        <v>0.42739404454956786</v>
      </c>
      <c r="P31" s="6">
        <v>2.417346910503853</v>
      </c>
      <c r="Q31" s="6">
        <v>3.0416454007637959</v>
      </c>
      <c r="R31" s="6">
        <v>0.27384362481042818</v>
      </c>
      <c r="S31" s="6">
        <v>0</v>
      </c>
      <c r="T31" s="7" t="s">
        <v>10</v>
      </c>
      <c r="U31" s="6">
        <v>0.97459738589671352</v>
      </c>
      <c r="V31" s="8">
        <v>13559000</v>
      </c>
      <c r="W31" s="6">
        <v>0.7187826431866019</v>
      </c>
      <c r="X31" s="8">
        <v>13559000</v>
      </c>
      <c r="Y31" s="6">
        <v>0.7187826431866019</v>
      </c>
      <c r="Z31">
        <f t="shared" si="0"/>
        <v>322</v>
      </c>
      <c r="AA31">
        <f t="shared" si="1"/>
        <v>30</v>
      </c>
    </row>
    <row r="32" spans="1:27" x14ac:dyDescent="0.35">
      <c r="A32" s="5">
        <v>4191</v>
      </c>
      <c r="B32" s="2" t="s">
        <v>9</v>
      </c>
      <c r="C32" t="s">
        <v>17</v>
      </c>
      <c r="D32" s="4" t="s">
        <v>129</v>
      </c>
      <c r="E32" s="4" t="s">
        <v>455</v>
      </c>
      <c r="F32" s="2"/>
      <c r="G32" s="2" t="s">
        <v>605</v>
      </c>
      <c r="H32" s="6">
        <v>0</v>
      </c>
      <c r="I32" s="6">
        <v>6.4564521543647571E-5</v>
      </c>
      <c r="J32" s="6">
        <v>0.34412992917929058</v>
      </c>
      <c r="K32" s="6">
        <v>0.46272833474253194</v>
      </c>
      <c r="L32" s="6">
        <v>4.9805573997628808E-3</v>
      </c>
      <c r="M32" s="6">
        <v>5.0586015049456905E-3</v>
      </c>
      <c r="N32" s="6">
        <v>0</v>
      </c>
      <c r="O32" s="6">
        <v>0</v>
      </c>
      <c r="P32" s="6">
        <v>0.34652635860661385</v>
      </c>
      <c r="Q32" s="6">
        <v>0</v>
      </c>
      <c r="R32" s="6">
        <v>0</v>
      </c>
      <c r="S32" s="6">
        <v>1.8161639578045355E-2</v>
      </c>
      <c r="T32" s="7" t="s">
        <v>10</v>
      </c>
      <c r="U32" s="6">
        <v>0.14022960872627147</v>
      </c>
      <c r="V32" s="8">
        <v>2297545</v>
      </c>
      <c r="W32" s="6">
        <v>0.61034542838669736</v>
      </c>
      <c r="X32" s="8">
        <v>2297545</v>
      </c>
      <c r="Y32" s="6">
        <v>0.61034542838669736</v>
      </c>
      <c r="Z32">
        <f t="shared" si="0"/>
        <v>346</v>
      </c>
      <c r="AA32">
        <f t="shared" si="1"/>
        <v>31</v>
      </c>
    </row>
    <row r="33" spans="1:27" x14ac:dyDescent="0.35">
      <c r="A33" s="5">
        <v>4048</v>
      </c>
      <c r="B33" s="2" t="s">
        <v>9</v>
      </c>
      <c r="C33" t="s">
        <v>17</v>
      </c>
      <c r="D33" s="4" t="s">
        <v>142</v>
      </c>
      <c r="E33" s="4" t="s">
        <v>141</v>
      </c>
      <c r="F33" s="2" t="s">
        <v>605</v>
      </c>
      <c r="G33" s="2" t="s">
        <v>605</v>
      </c>
      <c r="H33" s="6">
        <v>0</v>
      </c>
      <c r="I33" s="6">
        <v>0</v>
      </c>
      <c r="J33" s="6">
        <v>0.29251043980239699</v>
      </c>
      <c r="K33" s="6">
        <v>0.1278276982250672</v>
      </c>
      <c r="L33" s="6">
        <v>0</v>
      </c>
      <c r="M33" s="6">
        <v>0</v>
      </c>
      <c r="N33" s="6">
        <v>0</v>
      </c>
      <c r="O33" s="6">
        <v>0</v>
      </c>
      <c r="P33" s="6">
        <v>0.19831193782951753</v>
      </c>
      <c r="Q33" s="6">
        <v>6.7962443579380305E-2</v>
      </c>
      <c r="R33" s="6">
        <v>0</v>
      </c>
      <c r="S33" s="6">
        <v>9.3640790033848467E-2</v>
      </c>
      <c r="T33" s="7" t="s">
        <v>10</v>
      </c>
      <c r="U33" s="6">
        <v>9.3793286049634772E-2</v>
      </c>
      <c r="V33" s="8">
        <v>1749800</v>
      </c>
      <c r="W33" s="6">
        <v>0.53602289432869332</v>
      </c>
      <c r="X33" s="8">
        <v>1749800</v>
      </c>
      <c r="Y33" s="6">
        <v>0.53602289432869332</v>
      </c>
      <c r="Z33">
        <f t="shared" si="0"/>
        <v>349</v>
      </c>
      <c r="AA33">
        <f t="shared" si="1"/>
        <v>32</v>
      </c>
    </row>
    <row r="34" spans="1:27" x14ac:dyDescent="0.35">
      <c r="A34" s="5">
        <v>4276</v>
      </c>
      <c r="B34" s="2" t="s">
        <v>9</v>
      </c>
      <c r="C34" t="s">
        <v>17</v>
      </c>
      <c r="D34" s="4" t="s">
        <v>219</v>
      </c>
      <c r="E34" s="4" t="s">
        <v>381</v>
      </c>
      <c r="F34" s="2"/>
      <c r="G34" s="2" t="s">
        <v>605</v>
      </c>
      <c r="H34" s="6">
        <v>0</v>
      </c>
      <c r="I34" s="6">
        <v>0</v>
      </c>
      <c r="J34" s="6">
        <v>4.3016241147411323E-2</v>
      </c>
      <c r="K34" s="6">
        <v>8.1222819655202699E-2</v>
      </c>
      <c r="L34" s="6">
        <v>0</v>
      </c>
      <c r="M34" s="6">
        <v>0</v>
      </c>
      <c r="N34" s="6">
        <v>0</v>
      </c>
      <c r="O34" s="6">
        <v>0</v>
      </c>
      <c r="P34" s="6">
        <v>4.8928324719965194E-2</v>
      </c>
      <c r="Q34" s="6">
        <v>0</v>
      </c>
      <c r="R34" s="6">
        <v>0</v>
      </c>
      <c r="S34" s="6">
        <v>3.1459649743639513E-3</v>
      </c>
      <c r="T34" s="7" t="s">
        <v>10</v>
      </c>
      <c r="U34" s="6">
        <v>2.1302492904595842E-2</v>
      </c>
      <c r="V34" s="8">
        <v>464808</v>
      </c>
      <c r="W34" s="6">
        <v>0.45830736356938434</v>
      </c>
      <c r="X34" s="8">
        <v>464808</v>
      </c>
      <c r="Y34" s="6">
        <v>0.45830736356938434</v>
      </c>
      <c r="Z34">
        <f t="shared" si="0"/>
        <v>362</v>
      </c>
      <c r="AA34">
        <f t="shared" si="1"/>
        <v>33</v>
      </c>
    </row>
    <row r="35" spans="1:27" x14ac:dyDescent="0.35">
      <c r="A35" s="5">
        <v>3719</v>
      </c>
      <c r="B35" s="2" t="s">
        <v>9</v>
      </c>
      <c r="C35" t="s">
        <v>17</v>
      </c>
      <c r="D35" s="4" t="s">
        <v>127</v>
      </c>
      <c r="E35" s="4" t="s">
        <v>205</v>
      </c>
      <c r="F35" s="2" t="s">
        <v>605</v>
      </c>
      <c r="G35" s="2"/>
      <c r="H35" s="6">
        <v>0.33993224033879121</v>
      </c>
      <c r="I35" s="6">
        <v>0.5425359491961208</v>
      </c>
      <c r="J35" s="6">
        <v>0</v>
      </c>
      <c r="K35" s="6">
        <v>0</v>
      </c>
      <c r="L35" s="6">
        <v>4.4908176232964975E-2</v>
      </c>
      <c r="M35" s="6">
        <v>7.202464014450817E-2</v>
      </c>
      <c r="N35" s="6">
        <v>0.17139796464916979</v>
      </c>
      <c r="O35" s="6">
        <v>1.7153909157308427</v>
      </c>
      <c r="P35" s="6">
        <v>19.684507049072995</v>
      </c>
      <c r="Q35" s="6">
        <v>38.220261334772182</v>
      </c>
      <c r="R35" s="6">
        <v>0</v>
      </c>
      <c r="S35" s="6">
        <v>0.23723141652430735</v>
      </c>
      <c r="T35" s="7" t="s">
        <v>10</v>
      </c>
      <c r="U35" s="6">
        <v>9.1683238011805752</v>
      </c>
      <c r="V35" s="8">
        <v>275072341</v>
      </c>
      <c r="W35" s="6">
        <v>0.33330591392249703</v>
      </c>
      <c r="X35" s="8">
        <v>275072341</v>
      </c>
      <c r="Y35" s="6">
        <v>0.33330591392249703</v>
      </c>
      <c r="Z35">
        <f t="shared" si="0"/>
        <v>376</v>
      </c>
      <c r="AA35">
        <f t="shared" si="1"/>
        <v>34</v>
      </c>
    </row>
    <row r="36" spans="1:27" x14ac:dyDescent="0.35">
      <c r="A36" s="5">
        <v>3729</v>
      </c>
      <c r="B36" s="2" t="s">
        <v>9</v>
      </c>
      <c r="C36" t="s">
        <v>17</v>
      </c>
      <c r="D36" s="4" t="s">
        <v>127</v>
      </c>
      <c r="E36" s="4" t="s">
        <v>126</v>
      </c>
      <c r="F36" s="2" t="s">
        <v>605</v>
      </c>
      <c r="G36" s="2"/>
      <c r="H36" s="6">
        <v>7.5229453376342514E-2</v>
      </c>
      <c r="I36" s="6">
        <v>5.9660444116578219E-2</v>
      </c>
      <c r="J36" s="6">
        <v>0</v>
      </c>
      <c r="K36" s="6">
        <v>0</v>
      </c>
      <c r="L36" s="6">
        <v>0.15208153021507531</v>
      </c>
      <c r="M36" s="6">
        <v>0.10814979526760077</v>
      </c>
      <c r="N36" s="6">
        <v>0.17139796464916979</v>
      </c>
      <c r="O36" s="6">
        <v>0.81181051567509022</v>
      </c>
      <c r="P36" s="6">
        <v>0</v>
      </c>
      <c r="Q36" s="6">
        <v>39.18059281354828</v>
      </c>
      <c r="R36" s="6">
        <v>0</v>
      </c>
      <c r="S36" s="6">
        <v>0.12426495146300814</v>
      </c>
      <c r="T36" s="7" t="s">
        <v>10</v>
      </c>
      <c r="U36" s="6">
        <v>8.3060318286228103</v>
      </c>
      <c r="V36" s="8">
        <v>261341284</v>
      </c>
      <c r="W36" s="6">
        <v>0.31782318130122944</v>
      </c>
      <c r="X36" s="8">
        <v>261341284</v>
      </c>
      <c r="Y36" s="6">
        <v>0.31782318130122944</v>
      </c>
      <c r="Z36">
        <f t="shared" si="0"/>
        <v>379</v>
      </c>
      <c r="AA36">
        <f t="shared" si="1"/>
        <v>35</v>
      </c>
    </row>
    <row r="37" spans="1:27" x14ac:dyDescent="0.35">
      <c r="A37" s="5">
        <v>4344</v>
      </c>
      <c r="B37" s="2" t="s">
        <v>9</v>
      </c>
      <c r="C37" t="s">
        <v>17</v>
      </c>
      <c r="D37" s="4" t="s">
        <v>219</v>
      </c>
      <c r="E37" s="4" t="s">
        <v>338</v>
      </c>
      <c r="F37" s="2" t="s">
        <v>605</v>
      </c>
      <c r="G37" s="2" t="s">
        <v>605</v>
      </c>
      <c r="H37" s="6">
        <v>0</v>
      </c>
      <c r="I37" s="6">
        <v>8.5805018927621168E-3</v>
      </c>
      <c r="J37" s="6">
        <v>0.34412992917929058</v>
      </c>
      <c r="K37" s="6">
        <v>0.31455120119010022</v>
      </c>
      <c r="L37" s="6">
        <v>1.2475055234563564E-2</v>
      </c>
      <c r="M37" s="6">
        <v>1.2580615627684819E-2</v>
      </c>
      <c r="N37" s="6">
        <v>0</v>
      </c>
      <c r="O37" s="6">
        <v>0</v>
      </c>
      <c r="P37" s="6">
        <v>0.27774610772755842</v>
      </c>
      <c r="Q37" s="6">
        <v>2.5496793889632635E-2</v>
      </c>
      <c r="R37" s="6">
        <v>0</v>
      </c>
      <c r="S37" s="6">
        <v>7.2208458637103134E-3</v>
      </c>
      <c r="T37" s="7" t="s">
        <v>10</v>
      </c>
      <c r="U37" s="6">
        <v>0.12047845940364849</v>
      </c>
      <c r="V37" s="8">
        <v>5126997</v>
      </c>
      <c r="W37" s="6">
        <v>0.23498835556886125</v>
      </c>
      <c r="X37" s="8">
        <v>5126997</v>
      </c>
      <c r="Y37" s="6">
        <v>0.23498835556886125</v>
      </c>
      <c r="Z37">
        <f t="shared" si="0"/>
        <v>390</v>
      </c>
      <c r="AA37">
        <f t="shared" si="1"/>
        <v>36</v>
      </c>
    </row>
    <row r="38" spans="1:27" x14ac:dyDescent="0.35">
      <c r="A38" s="5">
        <v>4197</v>
      </c>
      <c r="B38" s="2" t="s">
        <v>9</v>
      </c>
      <c r="C38" t="s">
        <v>17</v>
      </c>
      <c r="D38" s="4" t="s">
        <v>129</v>
      </c>
      <c r="E38" s="4" t="s">
        <v>128</v>
      </c>
      <c r="F38" s="2"/>
      <c r="G38" s="2" t="s">
        <v>605</v>
      </c>
      <c r="H38" s="6">
        <v>0</v>
      </c>
      <c r="I38" s="6">
        <v>5.7060956370219095E-5</v>
      </c>
      <c r="J38" s="6">
        <v>0.17206496458964529</v>
      </c>
      <c r="K38" s="6">
        <v>0.35845980874589006</v>
      </c>
      <c r="L38" s="6">
        <v>0</v>
      </c>
      <c r="M38" s="6">
        <v>0</v>
      </c>
      <c r="N38" s="6">
        <v>0</v>
      </c>
      <c r="O38" s="6">
        <v>0</v>
      </c>
      <c r="P38" s="6">
        <v>0.21183444661021494</v>
      </c>
      <c r="Q38" s="6">
        <v>0</v>
      </c>
      <c r="R38" s="6">
        <v>0</v>
      </c>
      <c r="S38" s="6">
        <v>2.0593127806856912E-3</v>
      </c>
      <c r="T38" s="7" t="s">
        <v>10</v>
      </c>
      <c r="U38" s="6">
        <v>9.0317443273307554E-2</v>
      </c>
      <c r="V38" s="8">
        <v>3981770</v>
      </c>
      <c r="W38" s="6">
        <v>0.22682737394000044</v>
      </c>
      <c r="X38" s="8">
        <v>3981770</v>
      </c>
      <c r="Y38" s="6">
        <v>0.22682737394000044</v>
      </c>
      <c r="Z38">
        <f t="shared" si="0"/>
        <v>393</v>
      </c>
      <c r="AA38">
        <f t="shared" si="1"/>
        <v>37</v>
      </c>
    </row>
    <row r="39" spans="1:27" x14ac:dyDescent="0.35">
      <c r="A39" s="5">
        <v>4269</v>
      </c>
      <c r="B39" s="2" t="s">
        <v>9</v>
      </c>
      <c r="C39" t="s">
        <v>17</v>
      </c>
      <c r="D39" s="4" t="s">
        <v>199</v>
      </c>
      <c r="E39" s="4" t="s">
        <v>198</v>
      </c>
      <c r="F39" s="2"/>
      <c r="G39" s="2" t="s">
        <v>605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0.26526701824503557</v>
      </c>
      <c r="Q39" s="6">
        <v>0.43451441923768025</v>
      </c>
      <c r="R39" s="6">
        <v>1.2141408396012986E-2</v>
      </c>
      <c r="S39" s="6">
        <v>1.7596086008451659E-3</v>
      </c>
      <c r="T39" s="7" t="s">
        <v>10</v>
      </c>
      <c r="U39" s="6">
        <v>0.1054844501419447</v>
      </c>
      <c r="V39" s="8">
        <v>4965117</v>
      </c>
      <c r="W39" s="6">
        <v>0.21245108653420394</v>
      </c>
      <c r="X39" s="8">
        <v>4965117</v>
      </c>
      <c r="Y39" s="6">
        <v>0.21245108653420394</v>
      </c>
      <c r="Z39">
        <f t="shared" si="0"/>
        <v>395</v>
      </c>
      <c r="AA39">
        <f t="shared" si="1"/>
        <v>38</v>
      </c>
    </row>
    <row r="40" spans="1:27" x14ac:dyDescent="0.35">
      <c r="A40" s="5">
        <v>3740</v>
      </c>
      <c r="B40" s="2" t="s">
        <v>9</v>
      </c>
      <c r="C40" t="s">
        <v>17</v>
      </c>
      <c r="D40" s="4" t="s">
        <v>49</v>
      </c>
      <c r="E40" s="4" t="s">
        <v>382</v>
      </c>
      <c r="F40" s="2"/>
      <c r="G40" s="2" t="s">
        <v>605</v>
      </c>
      <c r="H40" s="6">
        <v>0</v>
      </c>
      <c r="I40" s="6">
        <v>1.1948327239075659E-3</v>
      </c>
      <c r="J40" s="6">
        <v>0.40148491737583902</v>
      </c>
      <c r="K40" s="6">
        <v>0.45133398546179315</v>
      </c>
      <c r="L40" s="6">
        <v>1.0253301110644973E-3</v>
      </c>
      <c r="M40" s="6">
        <v>1.2379192359569804E-3</v>
      </c>
      <c r="N40" s="6">
        <v>0</v>
      </c>
      <c r="O40" s="6">
        <v>0</v>
      </c>
      <c r="P40" s="6">
        <v>0.28090256504901739</v>
      </c>
      <c r="Q40" s="6">
        <v>0</v>
      </c>
      <c r="R40" s="6">
        <v>0</v>
      </c>
      <c r="S40" s="6">
        <v>4.109852306233174E-3</v>
      </c>
      <c r="T40" s="7" t="s">
        <v>10</v>
      </c>
      <c r="U40" s="6">
        <v>0.14244481226280192</v>
      </c>
      <c r="V40" s="8">
        <v>9975469</v>
      </c>
      <c r="W40" s="6">
        <v>0.14279510292979899</v>
      </c>
      <c r="X40" s="8">
        <v>9975469</v>
      </c>
      <c r="Y40" s="6">
        <v>0.14279510292979899</v>
      </c>
      <c r="Z40">
        <f t="shared" si="0"/>
        <v>413</v>
      </c>
      <c r="AA40">
        <f t="shared" si="1"/>
        <v>39</v>
      </c>
    </row>
    <row r="41" spans="1:27" x14ac:dyDescent="0.35">
      <c r="A41" s="5">
        <v>3775</v>
      </c>
      <c r="B41" s="2" t="s">
        <v>9</v>
      </c>
      <c r="C41" t="s">
        <v>17</v>
      </c>
      <c r="D41" s="4" t="s">
        <v>142</v>
      </c>
      <c r="E41" s="4" t="s">
        <v>233</v>
      </c>
      <c r="F41" s="2" t="s">
        <v>605</v>
      </c>
      <c r="G41" s="2" t="s">
        <v>605</v>
      </c>
      <c r="H41" s="6">
        <v>0</v>
      </c>
      <c r="I41" s="6">
        <v>0</v>
      </c>
      <c r="J41" s="6">
        <v>0.10037122934395976</v>
      </c>
      <c r="K41" s="6">
        <v>0.1526683444592451</v>
      </c>
      <c r="L41" s="6">
        <v>2.0698292227619964E-4</v>
      </c>
      <c r="M41" s="6">
        <v>2.8778209014596729E-4</v>
      </c>
      <c r="N41" s="6">
        <v>0</v>
      </c>
      <c r="O41" s="6">
        <v>0</v>
      </c>
      <c r="P41" s="6">
        <v>0.10757334963338115</v>
      </c>
      <c r="Q41" s="6">
        <v>0</v>
      </c>
      <c r="R41" s="6">
        <v>0</v>
      </c>
      <c r="S41" s="6">
        <v>8.8955147853892053E-3</v>
      </c>
      <c r="T41" s="7" t="s">
        <v>10</v>
      </c>
      <c r="U41" s="6">
        <v>4.3984551512836263E-2</v>
      </c>
      <c r="V41" s="8">
        <v>6437541</v>
      </c>
      <c r="W41" s="6">
        <v>6.8325081755341466E-2</v>
      </c>
      <c r="X41" s="8">
        <v>6437541</v>
      </c>
      <c r="Y41" s="6">
        <v>6.8325081755341466E-2</v>
      </c>
      <c r="Z41">
        <f t="shared" si="0"/>
        <v>422</v>
      </c>
      <c r="AA41">
        <f t="shared" si="1"/>
        <v>40</v>
      </c>
    </row>
    <row r="42" spans="1:27" x14ac:dyDescent="0.35">
      <c r="A42" s="5">
        <v>3718</v>
      </c>
      <c r="B42" s="2" t="s">
        <v>9</v>
      </c>
      <c r="C42" t="s">
        <v>17</v>
      </c>
      <c r="D42" s="4" t="s">
        <v>125</v>
      </c>
      <c r="E42" s="4" t="s">
        <v>124</v>
      </c>
      <c r="F42" s="2"/>
      <c r="G42" s="2" t="s">
        <v>605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1.3246747515075936E-3</v>
      </c>
      <c r="Q42" s="6">
        <v>0</v>
      </c>
      <c r="R42" s="6">
        <v>0</v>
      </c>
      <c r="S42" s="6">
        <v>6.6340650728189737E-3</v>
      </c>
      <c r="T42" s="7" t="s">
        <v>10</v>
      </c>
      <c r="U42" s="6">
        <v>5.3061829267270785E-4</v>
      </c>
      <c r="V42" s="8">
        <v>8667489</v>
      </c>
      <c r="W42" s="6">
        <v>6.121937883886646E-4</v>
      </c>
      <c r="X42" s="8">
        <v>8667489</v>
      </c>
      <c r="Y42" s="6">
        <v>6.121937883886646E-4</v>
      </c>
      <c r="Z42">
        <f t="shared" si="0"/>
        <v>427</v>
      </c>
      <c r="AA42">
        <f t="shared" si="1"/>
        <v>41</v>
      </c>
    </row>
    <row r="43" spans="1:27" x14ac:dyDescent="0.35">
      <c r="A43" s="5">
        <v>3910</v>
      </c>
      <c r="B43" s="2" t="s">
        <v>9</v>
      </c>
      <c r="C43" t="s">
        <v>17</v>
      </c>
      <c r="D43" s="4" t="s">
        <v>49</v>
      </c>
      <c r="E43" s="4" t="s">
        <v>318</v>
      </c>
      <c r="F43" s="2"/>
      <c r="G43" s="2" t="s">
        <v>605</v>
      </c>
      <c r="H43" s="6">
        <v>0</v>
      </c>
      <c r="I43" s="6">
        <v>1.1245484460306503E-3</v>
      </c>
      <c r="J43" s="6">
        <v>0</v>
      </c>
      <c r="K43" s="6">
        <v>0</v>
      </c>
      <c r="L43" s="6">
        <v>1.0371345507925406E-3</v>
      </c>
      <c r="M43" s="6">
        <v>1.2258908709112445E-3</v>
      </c>
      <c r="N43" s="6">
        <v>0</v>
      </c>
      <c r="O43" s="6">
        <v>0</v>
      </c>
      <c r="P43" s="6">
        <v>4.8010171848965598E-4</v>
      </c>
      <c r="Q43" s="6">
        <v>0</v>
      </c>
      <c r="R43" s="6">
        <v>0</v>
      </c>
      <c r="S43" s="6">
        <v>0</v>
      </c>
      <c r="T43" s="7" t="s">
        <v>10</v>
      </c>
      <c r="U43" s="6">
        <v>2.103513439246813E-4</v>
      </c>
      <c r="V43" s="8">
        <v>7978158</v>
      </c>
      <c r="W43" s="6">
        <v>2.6365903498612247E-4</v>
      </c>
      <c r="X43" s="8">
        <v>7978158</v>
      </c>
      <c r="Y43" s="6">
        <v>2.6365903498612247E-4</v>
      </c>
      <c r="Z43">
        <f t="shared" si="0"/>
        <v>428</v>
      </c>
      <c r="AA43">
        <f t="shared" si="1"/>
        <v>42</v>
      </c>
    </row>
    <row r="44" spans="1:27" x14ac:dyDescent="0.35">
      <c r="A44" s="5">
        <v>4189</v>
      </c>
      <c r="B44" s="2" t="s">
        <v>9</v>
      </c>
      <c r="C44" t="s">
        <v>17</v>
      </c>
      <c r="D44" s="4" t="s">
        <v>129</v>
      </c>
      <c r="E44" s="4" t="s">
        <v>397</v>
      </c>
      <c r="F44" s="2"/>
      <c r="G44" s="2" t="s">
        <v>605</v>
      </c>
      <c r="H44" s="6">
        <v>0</v>
      </c>
      <c r="I44" s="6">
        <v>1.2959431868001241E-3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1.8430578569316768E-4</v>
      </c>
      <c r="Q44" s="6">
        <v>0</v>
      </c>
      <c r="R44" s="6">
        <v>0</v>
      </c>
      <c r="S44" s="6">
        <v>0</v>
      </c>
      <c r="T44" s="7" t="s">
        <v>10</v>
      </c>
      <c r="U44" s="6">
        <v>7.4012448624664594E-5</v>
      </c>
      <c r="V44" s="8">
        <v>4144478</v>
      </c>
      <c r="W44" s="6">
        <v>1.7858086983370305E-4</v>
      </c>
      <c r="X44" s="8">
        <v>4144478</v>
      </c>
      <c r="Y44" s="6">
        <v>1.7858086983370305E-4</v>
      </c>
      <c r="Z44">
        <f t="shared" si="0"/>
        <v>429</v>
      </c>
      <c r="AA44">
        <f t="shared" si="1"/>
        <v>43</v>
      </c>
    </row>
    <row r="45" spans="1:27" x14ac:dyDescent="0.35">
      <c r="A45" s="5">
        <v>3909</v>
      </c>
      <c r="B45" s="2" t="s">
        <v>9</v>
      </c>
      <c r="C45" t="s">
        <v>17</v>
      </c>
      <c r="D45" s="4" t="s">
        <v>49</v>
      </c>
      <c r="E45" s="4" t="s">
        <v>340</v>
      </c>
      <c r="F45" s="2"/>
      <c r="G45" s="2" t="s">
        <v>605</v>
      </c>
      <c r="H45" s="6">
        <v>0</v>
      </c>
      <c r="I45" s="6">
        <v>7.7312705664607203E-4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9.0576963538926823E-5</v>
      </c>
      <c r="Q45" s="6">
        <v>0</v>
      </c>
      <c r="R45" s="6">
        <v>0</v>
      </c>
      <c r="S45" s="6">
        <v>0</v>
      </c>
      <c r="T45" s="7" t="s">
        <v>10</v>
      </c>
      <c r="U45" s="6">
        <v>4.3185201009249943E-5</v>
      </c>
      <c r="V45" s="8">
        <v>7785289</v>
      </c>
      <c r="W45" s="6">
        <v>5.5470260653458008E-5</v>
      </c>
      <c r="X45" s="8">
        <v>7785289</v>
      </c>
      <c r="Y45" s="6">
        <v>5.5470260653458008E-5</v>
      </c>
      <c r="Z45">
        <f t="shared" si="0"/>
        <v>432</v>
      </c>
      <c r="AA45">
        <f t="shared" si="1"/>
        <v>44</v>
      </c>
    </row>
    <row r="46" spans="1:27" x14ac:dyDescent="0.35">
      <c r="A46" s="5">
        <v>3756</v>
      </c>
      <c r="B46" s="2" t="s">
        <v>9</v>
      </c>
      <c r="C46" t="s">
        <v>6</v>
      </c>
      <c r="D46" s="4" t="s">
        <v>227</v>
      </c>
      <c r="E46" s="4" t="s">
        <v>226</v>
      </c>
      <c r="F46" s="2"/>
      <c r="G46" s="2" t="s">
        <v>605</v>
      </c>
      <c r="H46" s="6">
        <v>4.1490295825739813E-2</v>
      </c>
      <c r="I46" s="6">
        <v>7.8588735707556812E-2</v>
      </c>
      <c r="J46" s="6">
        <v>9.8937354639046049</v>
      </c>
      <c r="K46" s="6">
        <v>28.40454640925158</v>
      </c>
      <c r="L46" s="6">
        <v>9.6679770858016031E-3</v>
      </c>
      <c r="M46" s="6">
        <v>9.2380781513977956E-3</v>
      </c>
      <c r="N46" s="6">
        <v>6.2713971076593461E-2</v>
      </c>
      <c r="O46" s="6">
        <v>0.16530859975631484</v>
      </c>
      <c r="P46" s="6">
        <v>24.676145423277134</v>
      </c>
      <c r="Q46" s="6">
        <v>13.663579444289473</v>
      </c>
      <c r="R46" s="6">
        <v>0</v>
      </c>
      <c r="S46" s="6">
        <v>1.3218959070504374E-2</v>
      </c>
      <c r="T46" s="7" t="s">
        <v>10</v>
      </c>
      <c r="U46" s="6">
        <v>9.8661246235520519</v>
      </c>
      <c r="V46" s="8">
        <v>6200000</v>
      </c>
      <c r="W46" s="6">
        <v>15.913104231535566</v>
      </c>
      <c r="X46" s="8">
        <v>6200000</v>
      </c>
      <c r="Y46" s="6">
        <v>15.913104231535566</v>
      </c>
      <c r="Z46">
        <f t="shared" si="0"/>
        <v>22</v>
      </c>
      <c r="AA46">
        <f t="shared" si="1"/>
        <v>1</v>
      </c>
    </row>
    <row r="47" spans="1:27" x14ac:dyDescent="0.35">
      <c r="A47" s="5">
        <v>3584</v>
      </c>
      <c r="B47" s="2" t="s">
        <v>3</v>
      </c>
      <c r="C47" t="s">
        <v>6</v>
      </c>
      <c r="D47" s="4" t="s">
        <v>190</v>
      </c>
      <c r="E47" s="4" t="s">
        <v>470</v>
      </c>
      <c r="F47" s="2" t="s">
        <v>605</v>
      </c>
      <c r="G47" s="2" t="s">
        <v>605</v>
      </c>
      <c r="H47" s="6">
        <v>3.1156608551352872E-2</v>
      </c>
      <c r="I47" s="6">
        <v>0</v>
      </c>
      <c r="J47" s="6">
        <v>0.43016241147411322</v>
      </c>
      <c r="K47" s="6">
        <v>0.11305459851603084</v>
      </c>
      <c r="L47" s="6">
        <v>0.21651247028298148</v>
      </c>
      <c r="M47" s="6">
        <v>0.23814311874039151</v>
      </c>
      <c r="N47" s="6">
        <v>0.1569808560971255</v>
      </c>
      <c r="O47" s="6">
        <v>0</v>
      </c>
      <c r="P47" s="6">
        <v>6.5549814814978928</v>
      </c>
      <c r="Q47" s="6">
        <v>20.039207174438669</v>
      </c>
      <c r="R47" s="6">
        <v>0</v>
      </c>
      <c r="S47" s="6">
        <v>7.5339452237647514E-2</v>
      </c>
      <c r="T47" s="6">
        <v>2.5848610143614321</v>
      </c>
      <c r="U47" s="6">
        <v>3.1028451304578732</v>
      </c>
      <c r="V47" s="8">
        <v>12689020</v>
      </c>
      <c r="W47" s="6">
        <v>2.4452992669708715</v>
      </c>
      <c r="X47" s="8">
        <v>2009265</v>
      </c>
      <c r="Y47" s="6">
        <v>15.442687402895451</v>
      </c>
      <c r="Z47">
        <f t="shared" si="0"/>
        <v>23</v>
      </c>
      <c r="AA47">
        <f t="shared" si="1"/>
        <v>2</v>
      </c>
    </row>
    <row r="48" spans="1:27" x14ac:dyDescent="0.35">
      <c r="A48" s="5">
        <v>3444</v>
      </c>
      <c r="B48" s="2" t="s">
        <v>9</v>
      </c>
      <c r="C48" t="s">
        <v>6</v>
      </c>
      <c r="D48" s="4" t="s">
        <v>8</v>
      </c>
      <c r="E48" s="4" t="s">
        <v>107</v>
      </c>
      <c r="F48" s="2"/>
      <c r="G48" s="2" t="s">
        <v>605</v>
      </c>
      <c r="H48" s="6">
        <v>5.9531550481514567E-2</v>
      </c>
      <c r="I48" s="6">
        <v>0.23049858910763005</v>
      </c>
      <c r="J48" s="6">
        <v>16.51987397734219</v>
      </c>
      <c r="K48" s="6">
        <v>1.3572995145089263E-2</v>
      </c>
      <c r="L48" s="6">
        <v>0.80942162286855612</v>
      </c>
      <c r="M48" s="6">
        <v>1.0624279476954801</v>
      </c>
      <c r="N48" s="6">
        <v>0.2399571505088377</v>
      </c>
      <c r="O48" s="6">
        <v>16.911071924793443</v>
      </c>
      <c r="P48" s="6">
        <v>10.527993316139472</v>
      </c>
      <c r="Q48" s="6">
        <v>7.8188892061765412</v>
      </c>
      <c r="R48" s="6">
        <v>2.4026080792848998</v>
      </c>
      <c r="S48" s="6">
        <v>4.2498869061737991E-2</v>
      </c>
      <c r="T48" s="7" t="s">
        <v>10</v>
      </c>
      <c r="U48" s="6">
        <v>5.7915155335848327</v>
      </c>
      <c r="V48" s="8">
        <v>7100000</v>
      </c>
      <c r="W48" s="6">
        <v>8.1570641318096229</v>
      </c>
      <c r="X48" s="8">
        <v>7100000</v>
      </c>
      <c r="Y48" s="6">
        <v>8.1570641318096229</v>
      </c>
      <c r="Z48">
        <f t="shared" si="0"/>
        <v>47</v>
      </c>
      <c r="AA48">
        <f t="shared" si="1"/>
        <v>3</v>
      </c>
    </row>
    <row r="49" spans="1:27" x14ac:dyDescent="0.35">
      <c r="A49" s="5">
        <v>4104</v>
      </c>
      <c r="B49" s="2" t="s">
        <v>9</v>
      </c>
      <c r="C49" t="s">
        <v>6</v>
      </c>
      <c r="D49" s="4" t="s">
        <v>134</v>
      </c>
      <c r="E49" s="4" t="s">
        <v>182</v>
      </c>
      <c r="F49" s="2"/>
      <c r="G49" s="2" t="s">
        <v>605</v>
      </c>
      <c r="H49" s="6">
        <v>2.4049684748548298E-2</v>
      </c>
      <c r="I49" s="6">
        <v>1.0718653714701943E-2</v>
      </c>
      <c r="J49" s="6">
        <v>9.3488630760373947</v>
      </c>
      <c r="K49" s="6">
        <v>13.011197430199555</v>
      </c>
      <c r="L49" s="6">
        <v>1.8569969363220498E-4</v>
      </c>
      <c r="M49" s="6">
        <v>2.1647600655587233E-4</v>
      </c>
      <c r="N49" s="6">
        <v>3.6351903588644888E-2</v>
      </c>
      <c r="O49" s="6">
        <v>9.5820471540164792E-2</v>
      </c>
      <c r="P49" s="6">
        <v>7.4184528186400227</v>
      </c>
      <c r="Q49" s="6">
        <v>0.12711003578973087</v>
      </c>
      <c r="R49" s="6">
        <v>0</v>
      </c>
      <c r="S49" s="6">
        <v>1.1856008949612777E-2</v>
      </c>
      <c r="T49" s="7" t="s">
        <v>10</v>
      </c>
      <c r="U49" s="6">
        <v>3.7600979498703135</v>
      </c>
      <c r="V49" s="8">
        <v>5500000</v>
      </c>
      <c r="W49" s="6">
        <v>6.8365417270369342</v>
      </c>
      <c r="X49" s="8">
        <v>5500000</v>
      </c>
      <c r="Y49" s="6">
        <v>6.8365417270369342</v>
      </c>
      <c r="Z49">
        <f t="shared" si="0"/>
        <v>64</v>
      </c>
      <c r="AA49">
        <f t="shared" si="1"/>
        <v>4</v>
      </c>
    </row>
    <row r="50" spans="1:27" x14ac:dyDescent="0.35">
      <c r="A50" s="5">
        <v>4107</v>
      </c>
      <c r="B50" s="2" t="s">
        <v>9</v>
      </c>
      <c r="C50" t="s">
        <v>6</v>
      </c>
      <c r="D50" s="4" t="s">
        <v>454</v>
      </c>
      <c r="E50" s="4" t="s">
        <v>463</v>
      </c>
      <c r="F50" s="2"/>
      <c r="G50" s="2" t="s">
        <v>605</v>
      </c>
      <c r="H50" s="6">
        <v>0</v>
      </c>
      <c r="I50" s="6">
        <v>5.9460780323297355E-4</v>
      </c>
      <c r="J50" s="6">
        <v>6.9399535717823602</v>
      </c>
      <c r="K50" s="6">
        <v>4.7264405200980653</v>
      </c>
      <c r="L50" s="6">
        <v>0</v>
      </c>
      <c r="M50" s="6">
        <v>0</v>
      </c>
      <c r="N50" s="6">
        <v>0</v>
      </c>
      <c r="O50" s="6">
        <v>0</v>
      </c>
      <c r="P50" s="6">
        <v>5.0619949905727228</v>
      </c>
      <c r="Q50" s="6">
        <v>4.1298957002438241E-2</v>
      </c>
      <c r="R50" s="6">
        <v>0</v>
      </c>
      <c r="S50" s="6">
        <v>3.3919339751767669E-2</v>
      </c>
      <c r="T50" s="7" t="s">
        <v>10</v>
      </c>
      <c r="U50" s="6">
        <v>2.0141357284539971</v>
      </c>
      <c r="V50" s="8">
        <v>4750000</v>
      </c>
      <c r="W50" s="6">
        <v>4.2402857441136783</v>
      </c>
      <c r="X50" s="8">
        <v>2980000</v>
      </c>
      <c r="Y50" s="6">
        <v>6.7588447263556954</v>
      </c>
      <c r="Z50">
        <f t="shared" si="0"/>
        <v>65</v>
      </c>
      <c r="AA50">
        <f t="shared" si="1"/>
        <v>5</v>
      </c>
    </row>
    <row r="51" spans="1:27" x14ac:dyDescent="0.35">
      <c r="A51" s="5">
        <v>3655</v>
      </c>
      <c r="B51" s="2" t="s">
        <v>3</v>
      </c>
      <c r="C51" t="s">
        <v>6</v>
      </c>
      <c r="D51" s="4" t="s">
        <v>190</v>
      </c>
      <c r="E51" s="4" t="s">
        <v>211</v>
      </c>
      <c r="F51" s="2"/>
      <c r="G51" s="2" t="s">
        <v>605</v>
      </c>
      <c r="H51" s="6">
        <v>0.37752594888153329</v>
      </c>
      <c r="I51" s="6">
        <v>0</v>
      </c>
      <c r="J51" s="6">
        <v>8.3881670237452077</v>
      </c>
      <c r="K51" s="6">
        <v>2.0071849783260438</v>
      </c>
      <c r="L51" s="6">
        <v>6.2061471880286205E-2</v>
      </c>
      <c r="M51" s="6">
        <v>8.8850110730380752E-2</v>
      </c>
      <c r="N51" s="6">
        <v>1.9021436995179433</v>
      </c>
      <c r="O51" s="6">
        <v>0</v>
      </c>
      <c r="P51" s="6">
        <v>8.3477522706517284</v>
      </c>
      <c r="Q51" s="6">
        <v>17.810815063709896</v>
      </c>
      <c r="R51" s="6">
        <v>0</v>
      </c>
      <c r="S51" s="6">
        <v>0.13177631071878432</v>
      </c>
      <c r="T51" s="6">
        <v>2.4752224932814157</v>
      </c>
      <c r="U51" s="6">
        <v>3.9841872806023662</v>
      </c>
      <c r="V51" s="8">
        <v>6220466</v>
      </c>
      <c r="W51" s="6">
        <v>6.4049659311735905</v>
      </c>
      <c r="X51" s="8">
        <v>5929466</v>
      </c>
      <c r="Y51" s="6">
        <v>6.719302008987599</v>
      </c>
      <c r="Z51">
        <f t="shared" si="0"/>
        <v>67</v>
      </c>
      <c r="AA51">
        <f t="shared" si="1"/>
        <v>6</v>
      </c>
    </row>
    <row r="52" spans="1:27" x14ac:dyDescent="0.35">
      <c r="A52" s="5">
        <v>3653</v>
      </c>
      <c r="B52" s="2" t="s">
        <v>3</v>
      </c>
      <c r="C52" t="s">
        <v>6</v>
      </c>
      <c r="D52" s="4" t="s">
        <v>190</v>
      </c>
      <c r="E52" s="4" t="s">
        <v>189</v>
      </c>
      <c r="F52" s="2"/>
      <c r="G52" s="2" t="s">
        <v>605</v>
      </c>
      <c r="H52" s="6">
        <v>7.4586763726717589E-2</v>
      </c>
      <c r="I52" s="6">
        <v>5.3640219869940685E-2</v>
      </c>
      <c r="J52" s="6">
        <v>1.5055684401593963</v>
      </c>
      <c r="K52" s="6">
        <v>0.82379386617105654</v>
      </c>
      <c r="L52" s="6">
        <v>4.0074293401464726E-2</v>
      </c>
      <c r="M52" s="6">
        <v>4.5270739295000778E-2</v>
      </c>
      <c r="N52" s="6">
        <v>0.22548078050348153</v>
      </c>
      <c r="O52" s="6">
        <v>0.5943478216595206</v>
      </c>
      <c r="P52" s="6">
        <v>7.2784839217164601</v>
      </c>
      <c r="Q52" s="6">
        <v>19.347169989743094</v>
      </c>
      <c r="R52" s="6">
        <v>0.15673013880893177</v>
      </c>
      <c r="S52" s="6">
        <v>7.7323925438782248E-2</v>
      </c>
      <c r="T52" s="6">
        <v>2.4993621532843195</v>
      </c>
      <c r="U52" s="6">
        <v>3.2367023382392492</v>
      </c>
      <c r="V52" s="8">
        <v>6103034</v>
      </c>
      <c r="W52" s="6">
        <v>5.3034316017889616</v>
      </c>
      <c r="X52" s="8">
        <v>6093034</v>
      </c>
      <c r="Y52" s="6">
        <v>5.3121356917411742</v>
      </c>
      <c r="Z52">
        <f t="shared" si="0"/>
        <v>87</v>
      </c>
      <c r="AA52">
        <f t="shared" si="1"/>
        <v>7</v>
      </c>
    </row>
    <row r="53" spans="1:27" x14ac:dyDescent="0.35">
      <c r="A53" s="5">
        <v>3600</v>
      </c>
      <c r="B53" s="2" t="s">
        <v>3</v>
      </c>
      <c r="C53" t="s">
        <v>6</v>
      </c>
      <c r="D53" s="4" t="s">
        <v>78</v>
      </c>
      <c r="E53" s="4" t="s">
        <v>475</v>
      </c>
      <c r="F53" s="2" t="s">
        <v>605</v>
      </c>
      <c r="G53" s="2" t="s">
        <v>605</v>
      </c>
      <c r="H53" s="6">
        <v>3.942325099534147</v>
      </c>
      <c r="I53" s="6">
        <v>17.277144154526606</v>
      </c>
      <c r="J53" s="6">
        <v>4.4736890793307778</v>
      </c>
      <c r="K53" s="6">
        <v>1.0935889726448189</v>
      </c>
      <c r="L53" s="6">
        <v>3.3450621946955539</v>
      </c>
      <c r="M53" s="6">
        <v>2.2432120349140066</v>
      </c>
      <c r="N53" s="6">
        <v>0.72309361676486339</v>
      </c>
      <c r="O53" s="6">
        <v>2.382515236001816</v>
      </c>
      <c r="P53" s="6">
        <v>11.2426210416369</v>
      </c>
      <c r="Q53" s="6">
        <v>6.8402199174425773</v>
      </c>
      <c r="R53" s="6">
        <v>0.27008633991951858</v>
      </c>
      <c r="S53" s="6">
        <v>0.35140895546562212</v>
      </c>
      <c r="T53" s="6">
        <v>2.7498045717075259</v>
      </c>
      <c r="U53" s="6">
        <v>4.6001860840015958</v>
      </c>
      <c r="V53" s="8">
        <v>8800000</v>
      </c>
      <c r="W53" s="6">
        <v>5.2274841863654498</v>
      </c>
      <c r="X53" s="8">
        <v>8800000</v>
      </c>
      <c r="Y53" s="6">
        <v>5.2274841863654498</v>
      </c>
      <c r="Z53">
        <f t="shared" si="0"/>
        <v>90</v>
      </c>
      <c r="AA53">
        <f t="shared" si="1"/>
        <v>8</v>
      </c>
    </row>
    <row r="54" spans="1:27" x14ac:dyDescent="0.35">
      <c r="A54" s="5">
        <v>4992</v>
      </c>
      <c r="B54" s="3" t="s">
        <v>42</v>
      </c>
      <c r="C54" s="4" t="s">
        <v>6</v>
      </c>
      <c r="D54" s="4" t="s">
        <v>266</v>
      </c>
      <c r="E54" s="4" t="s">
        <v>469</v>
      </c>
      <c r="F54" s="2"/>
      <c r="G54" s="2" t="s">
        <v>605</v>
      </c>
      <c r="H54" s="6">
        <v>1.0005403196915131E-2</v>
      </c>
      <c r="I54" s="6">
        <v>1.5750750200916968E-2</v>
      </c>
      <c r="J54" s="6">
        <v>5.2766589140824554</v>
      </c>
      <c r="K54" s="6">
        <v>22.615181887512737</v>
      </c>
      <c r="L54" s="6">
        <v>9.8589975865948066E-4</v>
      </c>
      <c r="M54" s="6">
        <v>9.6707363682368703E-4</v>
      </c>
      <c r="N54" s="6">
        <v>1.5123501874665239E-2</v>
      </c>
      <c r="O54" s="6">
        <v>3.9864241976633449E-2</v>
      </c>
      <c r="P54" s="6">
        <v>10.608315436570265</v>
      </c>
      <c r="Q54" s="6">
        <v>1.3990692366622042</v>
      </c>
      <c r="R54" s="6">
        <v>0</v>
      </c>
      <c r="S54" s="6">
        <v>6.4679284202111813E-3</v>
      </c>
      <c r="T54" s="7" t="s">
        <v>10</v>
      </c>
      <c r="U54" s="6">
        <v>4.2319569912912955</v>
      </c>
      <c r="V54" s="8">
        <v>8750000</v>
      </c>
      <c r="W54" s="6">
        <v>4.8365222757614807</v>
      </c>
      <c r="X54" s="8">
        <v>8750000</v>
      </c>
      <c r="Y54" s="6">
        <v>4.8365222757614807</v>
      </c>
      <c r="Z54">
        <f t="shared" si="0"/>
        <v>97</v>
      </c>
      <c r="AA54">
        <f t="shared" si="1"/>
        <v>9</v>
      </c>
    </row>
    <row r="55" spans="1:27" x14ac:dyDescent="0.35">
      <c r="A55" s="5">
        <v>4115</v>
      </c>
      <c r="B55" s="2" t="s">
        <v>9</v>
      </c>
      <c r="C55" t="s">
        <v>6</v>
      </c>
      <c r="D55" s="4" t="s">
        <v>454</v>
      </c>
      <c r="E55" s="4" t="s">
        <v>453</v>
      </c>
      <c r="F55" s="2"/>
      <c r="G55" s="2" t="s">
        <v>605</v>
      </c>
      <c r="H55" s="6">
        <v>0</v>
      </c>
      <c r="I55" s="6">
        <v>1.3764264575474501E-2</v>
      </c>
      <c r="J55" s="6">
        <v>5.2766589140824554</v>
      </c>
      <c r="K55" s="6">
        <v>12.105510496216864</v>
      </c>
      <c r="L55" s="6">
        <v>0</v>
      </c>
      <c r="M55" s="6">
        <v>0</v>
      </c>
      <c r="N55" s="6">
        <v>0</v>
      </c>
      <c r="O55" s="6">
        <v>0</v>
      </c>
      <c r="P55" s="6">
        <v>7.5996259843026355</v>
      </c>
      <c r="Q55" s="6">
        <v>0.20519060742264053</v>
      </c>
      <c r="R55" s="6">
        <v>0</v>
      </c>
      <c r="S55" s="6">
        <v>4.2722764245954406E-3</v>
      </c>
      <c r="T55" s="7" t="s">
        <v>10</v>
      </c>
      <c r="U55" s="6">
        <v>3.0313840108972796</v>
      </c>
      <c r="V55" s="8">
        <v>7000000</v>
      </c>
      <c r="W55" s="6">
        <v>4.3305485869961133</v>
      </c>
      <c r="X55" s="8">
        <v>7000000</v>
      </c>
      <c r="Y55" s="6">
        <v>4.3305485869961133</v>
      </c>
      <c r="Z55">
        <f t="shared" si="0"/>
        <v>108</v>
      </c>
      <c r="AA55">
        <f t="shared" si="1"/>
        <v>10</v>
      </c>
    </row>
    <row r="56" spans="1:27" x14ac:dyDescent="0.35">
      <c r="A56" s="5">
        <v>3959</v>
      </c>
      <c r="B56" s="2" t="s">
        <v>9</v>
      </c>
      <c r="C56" t="s">
        <v>6</v>
      </c>
      <c r="D56" s="4" t="s">
        <v>134</v>
      </c>
      <c r="E56" s="4" t="s">
        <v>133</v>
      </c>
      <c r="F56" s="2"/>
      <c r="G56" s="2" t="s">
        <v>605</v>
      </c>
      <c r="H56" s="6">
        <v>3.1117721869304858E-2</v>
      </c>
      <c r="I56" s="6">
        <v>0</v>
      </c>
      <c r="J56" s="6">
        <v>10.151832910789073</v>
      </c>
      <c r="K56" s="6">
        <v>8.3352594653566943</v>
      </c>
      <c r="L56" s="6">
        <v>0</v>
      </c>
      <c r="M56" s="6">
        <v>0</v>
      </c>
      <c r="N56" s="6">
        <v>4.7035478307445096E-2</v>
      </c>
      <c r="O56" s="6">
        <v>0</v>
      </c>
      <c r="P56" s="6">
        <v>8.2261365117798171</v>
      </c>
      <c r="Q56" s="6">
        <v>0.51157128430209775</v>
      </c>
      <c r="R56" s="6">
        <v>0</v>
      </c>
      <c r="S56" s="6">
        <v>2.2106246533352508E-2</v>
      </c>
      <c r="T56" s="7" t="s">
        <v>10</v>
      </c>
      <c r="U56" s="6">
        <v>3.2963150394143197</v>
      </c>
      <c r="V56" s="8">
        <v>7650000</v>
      </c>
      <c r="W56" s="6">
        <v>4.3089085482540126</v>
      </c>
      <c r="X56" s="8">
        <v>7650000</v>
      </c>
      <c r="Y56" s="6">
        <v>4.3089085482540126</v>
      </c>
      <c r="Z56">
        <f t="shared" si="0"/>
        <v>110</v>
      </c>
      <c r="AA56">
        <f t="shared" si="1"/>
        <v>11</v>
      </c>
    </row>
    <row r="57" spans="1:27" x14ac:dyDescent="0.35">
      <c r="A57" s="5">
        <v>4163</v>
      </c>
      <c r="B57" s="2" t="s">
        <v>3</v>
      </c>
      <c r="C57" t="s">
        <v>6</v>
      </c>
      <c r="D57" s="4" t="s">
        <v>78</v>
      </c>
      <c r="E57" s="4" t="s">
        <v>196</v>
      </c>
      <c r="F57" s="2" t="s">
        <v>605</v>
      </c>
      <c r="G57" s="2" t="s">
        <v>605</v>
      </c>
      <c r="H57" s="6">
        <v>1.053229290408723</v>
      </c>
      <c r="I57" s="6">
        <v>0.69759059355792952</v>
      </c>
      <c r="J57" s="6">
        <v>9.2365489996784511</v>
      </c>
      <c r="K57" s="6">
        <v>0.14760642086413875</v>
      </c>
      <c r="L57" s="6">
        <v>4.6281085429036702E-2</v>
      </c>
      <c r="M57" s="6">
        <v>3.9974439323332313E-3</v>
      </c>
      <c r="N57" s="6">
        <v>0.10717494815211569</v>
      </c>
      <c r="O57" s="6">
        <v>0.68487953405351965</v>
      </c>
      <c r="P57" s="6">
        <v>12.877404241877336</v>
      </c>
      <c r="Q57" s="6">
        <v>27.911581465384966</v>
      </c>
      <c r="R57" s="6">
        <v>5.7862555952582891E-2</v>
      </c>
      <c r="S57" s="6">
        <v>5.98659511914044E-2</v>
      </c>
      <c r="T57" s="6">
        <v>0.15292006266747882</v>
      </c>
      <c r="U57" s="6">
        <v>5.1297329269655823</v>
      </c>
      <c r="V57" s="8">
        <v>15700000</v>
      </c>
      <c r="W57" s="6">
        <v>3.2673458133538738</v>
      </c>
      <c r="X57" s="8">
        <v>13648403</v>
      </c>
      <c r="Y57" s="6">
        <v>3.7584858294157799</v>
      </c>
      <c r="Z57">
        <f t="shared" si="0"/>
        <v>125</v>
      </c>
      <c r="AA57">
        <f t="shared" si="1"/>
        <v>12</v>
      </c>
    </row>
    <row r="58" spans="1:27" x14ac:dyDescent="0.35">
      <c r="A58" s="5">
        <v>4848</v>
      </c>
      <c r="B58" s="3" t="s">
        <v>42</v>
      </c>
      <c r="C58" s="4" t="s">
        <v>6</v>
      </c>
      <c r="D58" s="4" t="s">
        <v>204</v>
      </c>
      <c r="E58" s="4" t="s">
        <v>530</v>
      </c>
      <c r="F58" s="2"/>
      <c r="G58" s="2" t="s">
        <v>605</v>
      </c>
      <c r="H58" s="6">
        <v>0</v>
      </c>
      <c r="I58" s="6">
        <v>2.5365197402838994E-3</v>
      </c>
      <c r="J58" s="6">
        <v>3.9001391973652932</v>
      </c>
      <c r="K58" s="6">
        <v>13.228713919129552</v>
      </c>
      <c r="L58" s="6">
        <v>0</v>
      </c>
      <c r="M58" s="6">
        <v>0</v>
      </c>
      <c r="N58" s="6">
        <v>0</v>
      </c>
      <c r="O58" s="6">
        <v>0</v>
      </c>
      <c r="P58" s="6">
        <v>6.1484474434006682</v>
      </c>
      <c r="Q58" s="6">
        <v>0.11492597211546782</v>
      </c>
      <c r="R58" s="6">
        <v>0</v>
      </c>
      <c r="S58" s="6">
        <v>3.7944957583720259E-3</v>
      </c>
      <c r="T58" s="7" t="s">
        <v>10</v>
      </c>
      <c r="U58" s="6">
        <v>2.466147871317649</v>
      </c>
      <c r="V58" s="8">
        <v>6650000</v>
      </c>
      <c r="W58" s="6">
        <v>3.7084930395754121</v>
      </c>
      <c r="X58" s="8">
        <v>6650000</v>
      </c>
      <c r="Y58" s="6">
        <v>3.7084930395754121</v>
      </c>
      <c r="Z58">
        <f t="shared" si="0"/>
        <v>128</v>
      </c>
      <c r="AA58">
        <f t="shared" si="1"/>
        <v>13</v>
      </c>
    </row>
    <row r="59" spans="1:27" x14ac:dyDescent="0.35">
      <c r="A59" s="5">
        <v>3977</v>
      </c>
      <c r="B59" s="2" t="s">
        <v>9</v>
      </c>
      <c r="C59" t="s">
        <v>6</v>
      </c>
      <c r="D59" s="4" t="s">
        <v>134</v>
      </c>
      <c r="E59" s="4" t="s">
        <v>300</v>
      </c>
      <c r="F59" s="2"/>
      <c r="G59" s="2" t="s">
        <v>605</v>
      </c>
      <c r="H59" s="6">
        <v>2.3797254851378419E-2</v>
      </c>
      <c r="I59" s="6">
        <v>1.0648490185248818E-2</v>
      </c>
      <c r="J59" s="6">
        <v>4.9898839730997135</v>
      </c>
      <c r="K59" s="6">
        <v>8.2165914474694848</v>
      </c>
      <c r="L59" s="6">
        <v>8.5352794289121851E-3</v>
      </c>
      <c r="M59" s="6">
        <v>1.1241077445651795E-2</v>
      </c>
      <c r="N59" s="6">
        <v>3.5970347348687731E-2</v>
      </c>
      <c r="O59" s="6">
        <v>1.5348959849048394</v>
      </c>
      <c r="P59" s="6">
        <v>5.3060797832587125</v>
      </c>
      <c r="Q59" s="6">
        <v>0</v>
      </c>
      <c r="R59" s="6">
        <v>0</v>
      </c>
      <c r="S59" s="6">
        <v>1.8437989503206381E-2</v>
      </c>
      <c r="T59" s="7" t="s">
        <v>10</v>
      </c>
      <c r="U59" s="6">
        <v>2.3282175659030453</v>
      </c>
      <c r="V59" s="8">
        <v>6350000</v>
      </c>
      <c r="W59" s="6">
        <v>3.6664843557528273</v>
      </c>
      <c r="X59" s="8">
        <v>6350000</v>
      </c>
      <c r="Y59" s="6">
        <v>3.6664843557528273</v>
      </c>
      <c r="Z59">
        <f t="shared" si="0"/>
        <v>131</v>
      </c>
      <c r="AA59">
        <f t="shared" si="1"/>
        <v>14</v>
      </c>
    </row>
    <row r="60" spans="1:27" x14ac:dyDescent="0.35">
      <c r="A60" s="5">
        <v>4243</v>
      </c>
      <c r="B60" s="2" t="s">
        <v>9</v>
      </c>
      <c r="C60" t="s">
        <v>6</v>
      </c>
      <c r="D60" s="4" t="s">
        <v>134</v>
      </c>
      <c r="E60" s="4" t="s">
        <v>301</v>
      </c>
      <c r="F60" s="2"/>
      <c r="G60" s="2" t="s">
        <v>605</v>
      </c>
      <c r="H60" s="6">
        <v>5.2859231270506049E-3</v>
      </c>
      <c r="I60" s="6">
        <v>0</v>
      </c>
      <c r="J60" s="6">
        <v>7.2267285127651029</v>
      </c>
      <c r="K60" s="6">
        <v>6.3505471009553203</v>
      </c>
      <c r="L60" s="6">
        <v>4.6513016241842616E-6</v>
      </c>
      <c r="M60" s="6">
        <v>9.6607127306987572E-6</v>
      </c>
      <c r="N60" s="6">
        <v>7.9898497589716115E-3</v>
      </c>
      <c r="O60" s="6">
        <v>0</v>
      </c>
      <c r="P60" s="6">
        <v>4.6976969793285521</v>
      </c>
      <c r="Q60" s="6">
        <v>0.47439860933658434</v>
      </c>
      <c r="R60" s="6">
        <v>0</v>
      </c>
      <c r="S60" s="6">
        <v>2.4410177468696836E-2</v>
      </c>
      <c r="T60" s="7" t="s">
        <v>10</v>
      </c>
      <c r="U60" s="6">
        <v>2.3733133114956324</v>
      </c>
      <c r="V60" s="8">
        <v>6850000</v>
      </c>
      <c r="W60" s="6">
        <v>3.4646909656870544</v>
      </c>
      <c r="X60" s="8">
        <v>6850000</v>
      </c>
      <c r="Y60" s="6">
        <v>3.4646909656870544</v>
      </c>
      <c r="Z60">
        <f t="shared" si="0"/>
        <v>138</v>
      </c>
      <c r="AA60">
        <f t="shared" si="1"/>
        <v>15</v>
      </c>
    </row>
    <row r="61" spans="1:27" x14ac:dyDescent="0.35">
      <c r="A61" s="5">
        <v>4116</v>
      </c>
      <c r="B61" s="2" t="s">
        <v>3</v>
      </c>
      <c r="C61" t="s">
        <v>6</v>
      </c>
      <c r="D61" s="4" t="s">
        <v>47</v>
      </c>
      <c r="E61" s="4" t="s">
        <v>132</v>
      </c>
      <c r="F61" s="2" t="s">
        <v>605</v>
      </c>
      <c r="G61" s="2"/>
      <c r="H61" s="6">
        <v>9.3101657138665639E-2</v>
      </c>
      <c r="I61" s="6">
        <v>0</v>
      </c>
      <c r="J61" s="6">
        <v>3.8284454621196078</v>
      </c>
      <c r="K61" s="6">
        <v>1.4906088793530945</v>
      </c>
      <c r="L61" s="6">
        <v>0.22449676427366216</v>
      </c>
      <c r="M61" s="6">
        <v>0.34558966942402525</v>
      </c>
      <c r="N61" s="6">
        <v>0.4690875715050884</v>
      </c>
      <c r="O61" s="6">
        <v>0</v>
      </c>
      <c r="P61" s="6">
        <v>3.5070050906227381</v>
      </c>
      <c r="Q61" s="6">
        <v>0.1651121437544858</v>
      </c>
      <c r="R61" s="6">
        <v>0</v>
      </c>
      <c r="S61" s="6">
        <v>2.2037335863425815E-2</v>
      </c>
      <c r="T61" s="6">
        <v>6.1335214685319528</v>
      </c>
      <c r="U61" s="6">
        <v>1.4226937871895826</v>
      </c>
      <c r="V61" s="8">
        <v>4600000</v>
      </c>
      <c r="W61" s="6">
        <v>3.0928125808469189</v>
      </c>
      <c r="X61" s="8">
        <v>4600000</v>
      </c>
      <c r="Y61" s="6">
        <v>3.0928125808469189</v>
      </c>
      <c r="Z61">
        <f t="shared" si="0"/>
        <v>148</v>
      </c>
      <c r="AA61">
        <f t="shared" si="1"/>
        <v>16</v>
      </c>
    </row>
    <row r="62" spans="1:27" x14ac:dyDescent="0.35">
      <c r="A62" s="5">
        <v>3654</v>
      </c>
      <c r="B62" s="2" t="s">
        <v>3</v>
      </c>
      <c r="C62" t="s">
        <v>6</v>
      </c>
      <c r="D62" s="4" t="s">
        <v>190</v>
      </c>
      <c r="E62" s="4" t="s">
        <v>210</v>
      </c>
      <c r="F62" s="2" t="s">
        <v>605</v>
      </c>
      <c r="G62" s="2" t="s">
        <v>605</v>
      </c>
      <c r="H62" s="6">
        <v>0.35972486189920527</v>
      </c>
      <c r="I62" s="6">
        <v>0</v>
      </c>
      <c r="J62" s="6">
        <v>3.5990255093334143</v>
      </c>
      <c r="K62" s="6">
        <v>0.49532987202311196</v>
      </c>
      <c r="L62" s="6">
        <v>3.9811952942434031E-2</v>
      </c>
      <c r="M62" s="6">
        <v>4.4358294482759804E-2</v>
      </c>
      <c r="N62" s="6">
        <v>1.0874723419389394</v>
      </c>
      <c r="O62" s="6">
        <v>0</v>
      </c>
      <c r="P62" s="6">
        <v>4.6237303616997973</v>
      </c>
      <c r="Q62" s="6">
        <v>3.8807383504502351</v>
      </c>
      <c r="R62" s="6">
        <v>0</v>
      </c>
      <c r="S62" s="6">
        <v>0.82425215950569164</v>
      </c>
      <c r="T62" s="6">
        <v>6.2745171958817458</v>
      </c>
      <c r="U62" s="6">
        <v>1.8562751536479634</v>
      </c>
      <c r="V62" s="8">
        <v>6405603</v>
      </c>
      <c r="W62" s="6">
        <v>2.897892912888862</v>
      </c>
      <c r="X62" s="8">
        <v>6405603</v>
      </c>
      <c r="Y62" s="6">
        <v>2.897892912888862</v>
      </c>
      <c r="Z62">
        <f t="shared" si="0"/>
        <v>153</v>
      </c>
      <c r="AA62">
        <f t="shared" si="1"/>
        <v>17</v>
      </c>
    </row>
    <row r="63" spans="1:27" x14ac:dyDescent="0.35">
      <c r="A63" s="5">
        <v>4327</v>
      </c>
      <c r="B63" s="2" t="s">
        <v>3</v>
      </c>
      <c r="C63" t="s">
        <v>6</v>
      </c>
      <c r="D63" s="4" t="s">
        <v>78</v>
      </c>
      <c r="E63" s="4" t="s">
        <v>77</v>
      </c>
      <c r="F63" s="2" t="s">
        <v>605</v>
      </c>
      <c r="G63" s="2" t="s">
        <v>605</v>
      </c>
      <c r="H63" s="6">
        <v>0.13520107454448618</v>
      </c>
      <c r="I63" s="6">
        <v>2.8922508499845723E-2</v>
      </c>
      <c r="J63" s="6">
        <v>6.0222737606375851</v>
      </c>
      <c r="K63" s="6">
        <v>3.2655353902776447</v>
      </c>
      <c r="L63" s="6">
        <v>0.14248786824386012</v>
      </c>
      <c r="M63" s="6">
        <v>0.19629901178419581</v>
      </c>
      <c r="N63" s="6">
        <v>0.40872190037493306</v>
      </c>
      <c r="O63" s="6">
        <v>1.0773555538079673</v>
      </c>
      <c r="P63" s="6">
        <v>4.209315921182113</v>
      </c>
      <c r="Q63" s="6">
        <v>3.2569774148992034</v>
      </c>
      <c r="R63" s="6">
        <v>0.24294030674306821</v>
      </c>
      <c r="S63" s="6">
        <v>3.2134163819570044E-2</v>
      </c>
      <c r="T63" s="6">
        <v>2.1475433964164652</v>
      </c>
      <c r="U63" s="6">
        <v>1.8736425916659438</v>
      </c>
      <c r="V63" s="8">
        <v>6600000</v>
      </c>
      <c r="W63" s="6">
        <v>2.8388524116150662</v>
      </c>
      <c r="X63" s="8">
        <v>6600000</v>
      </c>
      <c r="Y63" s="6">
        <v>2.8388524116150662</v>
      </c>
      <c r="Z63">
        <f t="shared" si="0"/>
        <v>156</v>
      </c>
      <c r="AA63">
        <f t="shared" si="1"/>
        <v>18</v>
      </c>
    </row>
    <row r="64" spans="1:27" x14ac:dyDescent="0.35">
      <c r="A64" s="5">
        <v>3458</v>
      </c>
      <c r="B64" s="2" t="s">
        <v>9</v>
      </c>
      <c r="C64" t="s">
        <v>6</v>
      </c>
      <c r="D64" s="4" t="s">
        <v>8</v>
      </c>
      <c r="E64" s="4" t="s">
        <v>7</v>
      </c>
      <c r="F64" s="2"/>
      <c r="G64" s="2" t="s">
        <v>605</v>
      </c>
      <c r="H64" s="6">
        <v>0</v>
      </c>
      <c r="I64" s="6">
        <v>8.2612833396359317E-2</v>
      </c>
      <c r="J64" s="6">
        <v>19.500695986826468</v>
      </c>
      <c r="K64" s="6">
        <v>6.6670965311363979</v>
      </c>
      <c r="L64" s="6">
        <v>0</v>
      </c>
      <c r="M64" s="6">
        <v>0</v>
      </c>
      <c r="N64" s="6">
        <v>0</v>
      </c>
      <c r="O64" s="6">
        <v>0</v>
      </c>
      <c r="P64" s="6">
        <v>12.816243594731562</v>
      </c>
      <c r="Q64" s="6">
        <v>3.4169520482802618</v>
      </c>
      <c r="R64" s="6">
        <v>0</v>
      </c>
      <c r="S64" s="6">
        <v>7.538611875413824E-2</v>
      </c>
      <c r="T64" s="7" t="s">
        <v>10</v>
      </c>
      <c r="U64" s="6">
        <v>5.2929486575524702</v>
      </c>
      <c r="V64" s="8">
        <v>20400000</v>
      </c>
      <c r="W64" s="6">
        <v>2.5945826752708188</v>
      </c>
      <c r="X64" s="8">
        <v>20400000</v>
      </c>
      <c r="Y64" s="6">
        <v>2.5945826752708188</v>
      </c>
      <c r="Z64">
        <f t="shared" si="0"/>
        <v>168</v>
      </c>
      <c r="AA64">
        <f t="shared" si="1"/>
        <v>19</v>
      </c>
    </row>
    <row r="65" spans="1:27" x14ac:dyDescent="0.35">
      <c r="A65" s="5">
        <v>4707</v>
      </c>
      <c r="B65" s="2" t="s">
        <v>42</v>
      </c>
      <c r="C65" s="4" t="s">
        <v>6</v>
      </c>
      <c r="D65" s="4" t="s">
        <v>204</v>
      </c>
      <c r="E65" s="4" t="s">
        <v>324</v>
      </c>
      <c r="F65" s="2"/>
      <c r="G65" s="2" t="s">
        <v>605</v>
      </c>
      <c r="H65" s="6">
        <v>0</v>
      </c>
      <c r="I65" s="6">
        <v>4.379244929030411E-4</v>
      </c>
      <c r="J65" s="6">
        <v>7.6282134301409412</v>
      </c>
      <c r="K65" s="6">
        <v>3.959359256659805</v>
      </c>
      <c r="L65" s="6">
        <v>0</v>
      </c>
      <c r="M65" s="6">
        <v>0</v>
      </c>
      <c r="N65" s="6">
        <v>0</v>
      </c>
      <c r="O65" s="6">
        <v>0</v>
      </c>
      <c r="P65" s="6">
        <v>4.0846202939138605</v>
      </c>
      <c r="Q65" s="6">
        <v>0</v>
      </c>
      <c r="R65" s="6">
        <v>0</v>
      </c>
      <c r="S65" s="6">
        <v>4.5778062132202563E-2</v>
      </c>
      <c r="T65" s="7" t="s">
        <v>10</v>
      </c>
      <c r="U65" s="6">
        <v>1.6549993479893641</v>
      </c>
      <c r="V65" s="8">
        <v>7100000</v>
      </c>
      <c r="W65" s="6">
        <v>2.3309849971681187</v>
      </c>
      <c r="X65" s="8">
        <v>7100000</v>
      </c>
      <c r="Y65" s="6">
        <v>2.3309849971681187</v>
      </c>
      <c r="Z65">
        <f t="shared" si="0"/>
        <v>181</v>
      </c>
      <c r="AA65">
        <f t="shared" si="1"/>
        <v>20</v>
      </c>
    </row>
    <row r="66" spans="1:27" ht="29" x14ac:dyDescent="0.35">
      <c r="A66" s="5">
        <v>4049</v>
      </c>
      <c r="B66" s="2" t="s">
        <v>3</v>
      </c>
      <c r="C66" t="s">
        <v>6</v>
      </c>
      <c r="D66" s="4" t="s">
        <v>136</v>
      </c>
      <c r="E66" s="4" t="s">
        <v>555</v>
      </c>
      <c r="F66" s="2" t="s">
        <v>605</v>
      </c>
      <c r="G66" s="2"/>
      <c r="H66" s="6">
        <v>0.10159273775324384</v>
      </c>
      <c r="I66" s="6">
        <v>1.1157509874552385</v>
      </c>
      <c r="J66" s="6">
        <v>16.11675168323011</v>
      </c>
      <c r="K66" s="6">
        <v>7.5162769406195524</v>
      </c>
      <c r="L66" s="6">
        <v>2.3507466985826158E-2</v>
      </c>
      <c r="M66" s="6">
        <v>9.2442478731238412E-3</v>
      </c>
      <c r="N66" s="6">
        <v>0.30712164809855386</v>
      </c>
      <c r="O66" s="6">
        <v>8.2358474954414582</v>
      </c>
      <c r="P66" s="6">
        <v>12.04588725246756</v>
      </c>
      <c r="Q66" s="6">
        <v>12.291573190022785</v>
      </c>
      <c r="R66" s="6">
        <v>1.0524891562624842E-2</v>
      </c>
      <c r="S66" s="6">
        <v>0.12100347241596006</v>
      </c>
      <c r="T66" s="6">
        <v>1.3066620325525735</v>
      </c>
      <c r="U66" s="6">
        <v>5.0989509146346457</v>
      </c>
      <c r="V66" s="8">
        <v>21900000</v>
      </c>
      <c r="W66" s="6">
        <v>2.3282880888742676</v>
      </c>
      <c r="X66" s="8">
        <v>21900000</v>
      </c>
      <c r="Y66" s="6">
        <v>2.3282880888742676</v>
      </c>
      <c r="Z66">
        <f t="shared" ref="Z66:Z129" si="2">_xlfn.RANK.EQ(Y66,$Y$2:$Y$434,0)</f>
        <v>183</v>
      </c>
      <c r="AA66">
        <f t="shared" ref="AA66:AA129" si="3">($Y$2:$Y$434=Y66) + SUMPRODUCT(($C$2:$C$434=C66)*($Y$2:$Y$434&gt;Y66))</f>
        <v>21</v>
      </c>
    </row>
    <row r="67" spans="1:27" x14ac:dyDescent="0.35">
      <c r="A67" s="5">
        <v>4496</v>
      </c>
      <c r="B67" s="2" t="s">
        <v>42</v>
      </c>
      <c r="C67" t="s">
        <v>6</v>
      </c>
      <c r="D67" s="4" t="s">
        <v>204</v>
      </c>
      <c r="E67" s="4" t="s">
        <v>203</v>
      </c>
      <c r="F67" s="2"/>
      <c r="G67" s="2" t="s">
        <v>605</v>
      </c>
      <c r="H67" s="6">
        <v>6.4888419908626163E-2</v>
      </c>
      <c r="I67" s="6">
        <v>0.15328200229877711</v>
      </c>
      <c r="J67" s="6">
        <v>5.7354988196548433</v>
      </c>
      <c r="K67" s="6">
        <v>5.3658824116318069</v>
      </c>
      <c r="L67" s="6">
        <v>4.0191122117638842E-3</v>
      </c>
      <c r="M67" s="6">
        <v>0</v>
      </c>
      <c r="N67" s="6">
        <v>0.19616203781467595</v>
      </c>
      <c r="O67" s="6">
        <v>0.51706615351921303</v>
      </c>
      <c r="P67" s="6">
        <v>4.1364815266867287</v>
      </c>
      <c r="Q67" s="6">
        <v>0</v>
      </c>
      <c r="R67" s="6">
        <v>0</v>
      </c>
      <c r="S67" s="6">
        <v>0</v>
      </c>
      <c r="T67" s="7" t="s">
        <v>10</v>
      </c>
      <c r="U67" s="6">
        <v>1.647123788309182</v>
      </c>
      <c r="V67" s="8">
        <v>7300000</v>
      </c>
      <c r="W67" s="6">
        <v>2.2563339565879206</v>
      </c>
      <c r="X67" s="8">
        <v>7300000</v>
      </c>
      <c r="Y67" s="6">
        <v>2.2563339565879206</v>
      </c>
      <c r="Z67">
        <f t="shared" si="2"/>
        <v>189</v>
      </c>
      <c r="AA67">
        <f t="shared" si="3"/>
        <v>22</v>
      </c>
    </row>
    <row r="68" spans="1:27" x14ac:dyDescent="0.35">
      <c r="A68" s="5">
        <v>4302</v>
      </c>
      <c r="B68" s="2" t="s">
        <v>42</v>
      </c>
      <c r="C68" t="s">
        <v>6</v>
      </c>
      <c r="D68" s="4" t="s">
        <v>239</v>
      </c>
      <c r="E68" s="4" t="s">
        <v>431</v>
      </c>
      <c r="F68" s="2"/>
      <c r="G68" s="2" t="s">
        <v>605</v>
      </c>
      <c r="H68" s="6">
        <v>0</v>
      </c>
      <c r="I68" s="6">
        <v>1.4612292953785073E-3</v>
      </c>
      <c r="J68" s="6">
        <v>5.520417613917787</v>
      </c>
      <c r="K68" s="6">
        <v>0.67409371378546135</v>
      </c>
      <c r="L68" s="6">
        <v>0</v>
      </c>
      <c r="M68" s="6">
        <v>0</v>
      </c>
      <c r="N68" s="6">
        <v>0</v>
      </c>
      <c r="O68" s="6">
        <v>0</v>
      </c>
      <c r="P68" s="6">
        <v>5.4100261133184011</v>
      </c>
      <c r="Q68" s="6">
        <v>8.2376633041287235</v>
      </c>
      <c r="R68" s="6">
        <v>0</v>
      </c>
      <c r="S68" s="6">
        <v>0.51349029347988095</v>
      </c>
      <c r="T68" s="7" t="s">
        <v>10</v>
      </c>
      <c r="U68" s="6">
        <v>2.3062488241192818</v>
      </c>
      <c r="V68" s="8">
        <v>10350000</v>
      </c>
      <c r="W68" s="6">
        <v>2.2282597334485814</v>
      </c>
      <c r="X68" s="8">
        <v>10350000</v>
      </c>
      <c r="Y68" s="6">
        <v>2.2282597334485814</v>
      </c>
      <c r="Z68">
        <f t="shared" si="2"/>
        <v>191</v>
      </c>
      <c r="AA68">
        <f t="shared" si="3"/>
        <v>23</v>
      </c>
    </row>
    <row r="69" spans="1:27" x14ac:dyDescent="0.35">
      <c r="A69" s="5">
        <v>4095</v>
      </c>
      <c r="B69" s="2" t="s">
        <v>42</v>
      </c>
      <c r="C69" t="s">
        <v>6</v>
      </c>
      <c r="D69" s="4" t="s">
        <v>47</v>
      </c>
      <c r="E69" s="4" t="s">
        <v>64</v>
      </c>
      <c r="F69" s="2" t="s">
        <v>605</v>
      </c>
      <c r="G69" s="2"/>
      <c r="H69" s="6">
        <v>1.7009014423289875E-2</v>
      </c>
      <c r="I69" s="6">
        <v>1.5597610813766845E-2</v>
      </c>
      <c r="J69" s="6">
        <v>0.22069465898876339</v>
      </c>
      <c r="K69" s="6">
        <v>4.4799713886190022E-4</v>
      </c>
      <c r="L69" s="6">
        <v>3.1959710109606597E-2</v>
      </c>
      <c r="M69" s="6">
        <v>4.1045326737210217E-2</v>
      </c>
      <c r="N69" s="6">
        <v>8.5698982324584894E-2</v>
      </c>
      <c r="O69" s="6">
        <v>8.0348063386207631</v>
      </c>
      <c r="P69" s="6">
        <v>1.1146302490986528</v>
      </c>
      <c r="Q69" s="6">
        <v>0</v>
      </c>
      <c r="R69" s="6">
        <v>0</v>
      </c>
      <c r="S69" s="6">
        <v>7.6467681146590114E-3</v>
      </c>
      <c r="T69" s="7" t="s">
        <v>10</v>
      </c>
      <c r="U69" s="6">
        <v>0.52660450140120452</v>
      </c>
      <c r="V69" s="8">
        <v>2400000</v>
      </c>
      <c r="W69" s="6">
        <v>2.194185422505019</v>
      </c>
      <c r="X69" s="8">
        <v>2400000</v>
      </c>
      <c r="Y69" s="6">
        <v>2.194185422505019</v>
      </c>
      <c r="Z69">
        <f t="shared" si="2"/>
        <v>195</v>
      </c>
      <c r="AA69">
        <f t="shared" si="3"/>
        <v>24</v>
      </c>
    </row>
    <row r="70" spans="1:27" x14ac:dyDescent="0.35">
      <c r="A70" s="5">
        <v>4054</v>
      </c>
      <c r="B70" s="2" t="s">
        <v>42</v>
      </c>
      <c r="C70" t="s">
        <v>6</v>
      </c>
      <c r="D70" s="4" t="s">
        <v>239</v>
      </c>
      <c r="E70" s="4" t="s">
        <v>238</v>
      </c>
      <c r="F70" s="2"/>
      <c r="G70" s="2" t="s">
        <v>605</v>
      </c>
      <c r="H70" s="6">
        <v>0</v>
      </c>
      <c r="I70" s="6">
        <v>5.627731748719997E-3</v>
      </c>
      <c r="J70" s="6">
        <v>14.668538231267261</v>
      </c>
      <c r="K70" s="6">
        <v>0.67790501153864824</v>
      </c>
      <c r="L70" s="6">
        <v>0</v>
      </c>
      <c r="M70" s="6">
        <v>0</v>
      </c>
      <c r="N70" s="6">
        <v>0</v>
      </c>
      <c r="O70" s="6">
        <v>0</v>
      </c>
      <c r="P70" s="6">
        <v>9.7211618259518584</v>
      </c>
      <c r="Q70" s="6">
        <v>10.481159330593067</v>
      </c>
      <c r="R70" s="6">
        <v>0</v>
      </c>
      <c r="S70" s="6">
        <v>1.6709399087610139</v>
      </c>
      <c r="T70" s="7" t="s">
        <v>10</v>
      </c>
      <c r="U70" s="6">
        <v>4.0605064715564962</v>
      </c>
      <c r="V70" s="8">
        <v>18650000</v>
      </c>
      <c r="W70" s="6">
        <v>2.1772152662501321</v>
      </c>
      <c r="X70" s="8">
        <v>18650000</v>
      </c>
      <c r="Y70" s="6">
        <v>2.1772152662501321</v>
      </c>
      <c r="Z70">
        <f t="shared" si="2"/>
        <v>197</v>
      </c>
      <c r="AA70">
        <f t="shared" si="3"/>
        <v>25</v>
      </c>
    </row>
    <row r="71" spans="1:27" x14ac:dyDescent="0.35">
      <c r="A71" s="5">
        <v>3572</v>
      </c>
      <c r="B71" s="2" t="s">
        <v>9</v>
      </c>
      <c r="C71" t="s">
        <v>6</v>
      </c>
      <c r="D71" s="4" t="s">
        <v>374</v>
      </c>
      <c r="E71" s="4" t="s">
        <v>373</v>
      </c>
      <c r="F71" s="2" t="s">
        <v>605</v>
      </c>
      <c r="G71" s="2"/>
      <c r="H71" s="6">
        <v>0</v>
      </c>
      <c r="I71" s="6">
        <v>1.1651977314844228E-2</v>
      </c>
      <c r="J71" s="6">
        <v>6.5241299073573842</v>
      </c>
      <c r="K71" s="6">
        <v>0.61627351097338035</v>
      </c>
      <c r="L71" s="6">
        <v>0</v>
      </c>
      <c r="M71" s="6">
        <v>0</v>
      </c>
      <c r="N71" s="6">
        <v>0</v>
      </c>
      <c r="O71" s="6">
        <v>0</v>
      </c>
      <c r="P71" s="6">
        <v>2.9534249247843092</v>
      </c>
      <c r="Q71" s="6">
        <v>0.4210162245422569</v>
      </c>
      <c r="R71" s="6">
        <v>0</v>
      </c>
      <c r="S71" s="6">
        <v>0.4611582814478804</v>
      </c>
      <c r="T71" s="7" t="s">
        <v>10</v>
      </c>
      <c r="U71" s="6">
        <v>1.340008844709798</v>
      </c>
      <c r="V71" s="8">
        <v>6650000</v>
      </c>
      <c r="W71" s="6">
        <v>2.0150508943004479</v>
      </c>
      <c r="X71" s="8">
        <v>6650000</v>
      </c>
      <c r="Y71" s="6">
        <v>2.0150508943004479</v>
      </c>
      <c r="Z71">
        <f t="shared" si="2"/>
        <v>204</v>
      </c>
      <c r="AA71">
        <f t="shared" si="3"/>
        <v>26</v>
      </c>
    </row>
    <row r="72" spans="1:27" x14ac:dyDescent="0.35">
      <c r="A72" s="5">
        <v>4312</v>
      </c>
      <c r="B72" s="2" t="s">
        <v>3</v>
      </c>
      <c r="C72" t="s">
        <v>6</v>
      </c>
      <c r="D72" s="4" t="s">
        <v>47</v>
      </c>
      <c r="E72" s="4" t="s">
        <v>46</v>
      </c>
      <c r="F72" s="2" t="s">
        <v>605</v>
      </c>
      <c r="G72" s="2"/>
      <c r="H72" s="6">
        <v>0</v>
      </c>
      <c r="I72" s="6">
        <v>0</v>
      </c>
      <c r="J72" s="6">
        <v>8.9473781586615555</v>
      </c>
      <c r="K72" s="6">
        <v>0.79400955896521219</v>
      </c>
      <c r="L72" s="6">
        <v>0</v>
      </c>
      <c r="M72" s="6">
        <v>0</v>
      </c>
      <c r="N72" s="6">
        <v>0</v>
      </c>
      <c r="O72" s="6">
        <v>0</v>
      </c>
      <c r="P72" s="6">
        <v>3.6518570334320244</v>
      </c>
      <c r="Q72" s="6">
        <v>2.3111003326495396</v>
      </c>
      <c r="R72" s="6">
        <v>0</v>
      </c>
      <c r="S72" s="6">
        <v>0.48343756788871212</v>
      </c>
      <c r="T72" s="6">
        <v>2.3332750628473838E-2</v>
      </c>
      <c r="U72" s="6">
        <v>1.4557344411306186</v>
      </c>
      <c r="V72" s="8">
        <v>7600000</v>
      </c>
      <c r="W72" s="6">
        <v>1.9154400541192349</v>
      </c>
      <c r="X72" s="8">
        <v>7600000</v>
      </c>
      <c r="Y72" s="6">
        <v>1.9154400541192349</v>
      </c>
      <c r="Z72">
        <f t="shared" si="2"/>
        <v>215</v>
      </c>
      <c r="AA72">
        <f t="shared" si="3"/>
        <v>27</v>
      </c>
    </row>
    <row r="73" spans="1:27" x14ac:dyDescent="0.35">
      <c r="A73" s="5">
        <v>4136</v>
      </c>
      <c r="B73" s="2" t="s">
        <v>9</v>
      </c>
      <c r="C73" t="s">
        <v>6</v>
      </c>
      <c r="D73" s="4" t="s">
        <v>443</v>
      </c>
      <c r="E73" s="4" t="s">
        <v>442</v>
      </c>
      <c r="F73" s="2"/>
      <c r="G73" s="2" t="s">
        <v>605</v>
      </c>
      <c r="H73" s="6">
        <v>0</v>
      </c>
      <c r="I73" s="6">
        <v>6.8362635400292084E-3</v>
      </c>
      <c r="J73" s="6">
        <v>8.7753131940719094</v>
      </c>
      <c r="K73" s="6">
        <v>0.83319588438107728</v>
      </c>
      <c r="L73" s="6">
        <v>1.3095845434291337E-2</v>
      </c>
      <c r="M73" s="6">
        <v>1.1327522678351179E-2</v>
      </c>
      <c r="N73" s="6">
        <v>0</v>
      </c>
      <c r="O73" s="6">
        <v>0</v>
      </c>
      <c r="P73" s="6">
        <v>3.659568563263234</v>
      </c>
      <c r="Q73" s="6">
        <v>5.8948624251093137E-2</v>
      </c>
      <c r="R73" s="6">
        <v>5.2582442748714016</v>
      </c>
      <c r="S73" s="6">
        <v>0.22592060790786328</v>
      </c>
      <c r="T73" s="7" t="s">
        <v>10</v>
      </c>
      <c r="U73" s="6">
        <v>2.022385807764826</v>
      </c>
      <c r="V73" s="8">
        <v>11600000</v>
      </c>
      <c r="W73" s="6">
        <v>1.7434360411765741</v>
      </c>
      <c r="X73" s="8">
        <v>11600000</v>
      </c>
      <c r="Y73" s="6">
        <v>1.7434360411765741</v>
      </c>
      <c r="Z73">
        <f t="shared" si="2"/>
        <v>230</v>
      </c>
      <c r="AA73">
        <f t="shared" si="3"/>
        <v>28</v>
      </c>
    </row>
    <row r="74" spans="1:27" x14ac:dyDescent="0.35">
      <c r="A74" s="5">
        <v>4110</v>
      </c>
      <c r="B74" s="2" t="s">
        <v>3</v>
      </c>
      <c r="C74" t="s">
        <v>6</v>
      </c>
      <c r="D74" s="4" t="s">
        <v>47</v>
      </c>
      <c r="E74" s="4" t="s">
        <v>282</v>
      </c>
      <c r="F74" s="2" t="s">
        <v>605</v>
      </c>
      <c r="G74" s="2"/>
      <c r="H74" s="6">
        <v>4.8032395368870599E-2</v>
      </c>
      <c r="I74" s="6">
        <v>0</v>
      </c>
      <c r="J74" s="6">
        <v>2.8103944216308734</v>
      </c>
      <c r="K74" s="6">
        <v>0.47226575981743524</v>
      </c>
      <c r="L74" s="6">
        <v>0.28795491279657698</v>
      </c>
      <c r="M74" s="6">
        <v>0.35497563079337757</v>
      </c>
      <c r="N74" s="6">
        <v>0.14520514708087842</v>
      </c>
      <c r="O74" s="6">
        <v>0</v>
      </c>
      <c r="P74" s="6">
        <v>1.558830025453297</v>
      </c>
      <c r="Q74" s="6">
        <v>0.49601057250334685</v>
      </c>
      <c r="R74" s="6">
        <v>0</v>
      </c>
      <c r="S74" s="6">
        <v>0.12175855534012713</v>
      </c>
      <c r="T74" s="6">
        <v>0.88011570442255815</v>
      </c>
      <c r="U74" s="6">
        <v>0.63041540623962289</v>
      </c>
      <c r="V74" s="8">
        <v>3750000</v>
      </c>
      <c r="W74" s="6">
        <v>1.6811077499723277</v>
      </c>
      <c r="X74" s="8">
        <v>3750000</v>
      </c>
      <c r="Y74" s="6">
        <v>1.6811077499723277</v>
      </c>
      <c r="Z74">
        <f t="shared" si="2"/>
        <v>234</v>
      </c>
      <c r="AA74">
        <f t="shared" si="3"/>
        <v>29</v>
      </c>
    </row>
    <row r="75" spans="1:27" x14ac:dyDescent="0.35">
      <c r="A75" s="5">
        <v>4280</v>
      </c>
      <c r="B75" s="2" t="s">
        <v>42</v>
      </c>
      <c r="C75" t="s">
        <v>6</v>
      </c>
      <c r="D75" s="4" t="s">
        <v>239</v>
      </c>
      <c r="E75" s="4" t="s">
        <v>312</v>
      </c>
      <c r="F75" s="2"/>
      <c r="G75" s="2" t="s">
        <v>605</v>
      </c>
      <c r="H75" s="6">
        <v>0</v>
      </c>
      <c r="I75" s="6">
        <v>5.0038042109170101E-3</v>
      </c>
      <c r="J75" s="6">
        <v>5.6207888432617468</v>
      </c>
      <c r="K75" s="6">
        <v>0.41121981322759743</v>
      </c>
      <c r="L75" s="6">
        <v>0</v>
      </c>
      <c r="M75" s="6">
        <v>0</v>
      </c>
      <c r="N75" s="6">
        <v>0</v>
      </c>
      <c r="O75" s="6">
        <v>0</v>
      </c>
      <c r="P75" s="6">
        <v>3.6078014700075993</v>
      </c>
      <c r="Q75" s="6">
        <v>3.0739680197451809</v>
      </c>
      <c r="R75" s="6">
        <v>0</v>
      </c>
      <c r="S75" s="6">
        <v>0.87959921303927979</v>
      </c>
      <c r="T75" s="7" t="s">
        <v>10</v>
      </c>
      <c r="U75" s="6">
        <v>1.4398416044911078</v>
      </c>
      <c r="V75" s="8">
        <v>9900000</v>
      </c>
      <c r="W75" s="6">
        <v>1.4543854590819272</v>
      </c>
      <c r="X75" s="8">
        <v>9900000</v>
      </c>
      <c r="Y75" s="6">
        <v>1.4543854590819272</v>
      </c>
      <c r="Z75">
        <f t="shared" si="2"/>
        <v>245</v>
      </c>
      <c r="AA75">
        <f t="shared" si="3"/>
        <v>30</v>
      </c>
    </row>
    <row r="76" spans="1:27" x14ac:dyDescent="0.35">
      <c r="A76" s="5">
        <v>3461</v>
      </c>
      <c r="B76" s="2" t="s">
        <v>9</v>
      </c>
      <c r="C76" t="s">
        <v>6</v>
      </c>
      <c r="D76" s="4" t="s">
        <v>8</v>
      </c>
      <c r="E76" s="4" t="s">
        <v>99</v>
      </c>
      <c r="F76" s="2"/>
      <c r="G76" s="2" t="s">
        <v>605</v>
      </c>
      <c r="H76" s="6">
        <v>0</v>
      </c>
      <c r="I76" s="6">
        <v>2.5800179602238814E-2</v>
      </c>
      <c r="J76" s="6">
        <v>1.6059396695033561</v>
      </c>
      <c r="K76" s="6">
        <v>2.991197180768149</v>
      </c>
      <c r="L76" s="6">
        <v>0</v>
      </c>
      <c r="M76" s="6">
        <v>0</v>
      </c>
      <c r="N76" s="6">
        <v>0</v>
      </c>
      <c r="O76" s="6">
        <v>0</v>
      </c>
      <c r="P76" s="6">
        <v>2.016825579530606</v>
      </c>
      <c r="Q76" s="6">
        <v>0.18823891274248802</v>
      </c>
      <c r="R76" s="6">
        <v>0</v>
      </c>
      <c r="S76" s="6">
        <v>3.8864116904598215E-3</v>
      </c>
      <c r="T76" s="7" t="s">
        <v>10</v>
      </c>
      <c r="U76" s="6">
        <v>0.8315040359916227</v>
      </c>
      <c r="V76" s="8">
        <v>6700000</v>
      </c>
      <c r="W76" s="6">
        <v>1.2410507999874965</v>
      </c>
      <c r="X76" s="8">
        <v>6700000</v>
      </c>
      <c r="Y76" s="6">
        <v>1.2410507999874965</v>
      </c>
      <c r="Z76">
        <f t="shared" si="2"/>
        <v>265</v>
      </c>
      <c r="AA76">
        <f t="shared" si="3"/>
        <v>31</v>
      </c>
    </row>
    <row r="77" spans="1:27" x14ac:dyDescent="0.35">
      <c r="A77" s="5">
        <v>4416</v>
      </c>
      <c r="B77" s="2" t="s">
        <v>3</v>
      </c>
      <c r="C77" t="s">
        <v>6</v>
      </c>
      <c r="D77" s="4" t="s">
        <v>78</v>
      </c>
      <c r="E77" s="4" t="s">
        <v>577</v>
      </c>
      <c r="F77" s="2"/>
      <c r="G77" s="2" t="s">
        <v>605</v>
      </c>
      <c r="H77" s="6">
        <v>3.6466663749148219E-2</v>
      </c>
      <c r="I77" s="6">
        <v>0</v>
      </c>
      <c r="J77" s="6">
        <v>1.3765197167171623</v>
      </c>
      <c r="K77" s="6">
        <v>1.1801260565851728</v>
      </c>
      <c r="L77" s="6">
        <v>8.4356816710276644E-2</v>
      </c>
      <c r="M77" s="6">
        <v>6.7771956379760467E-2</v>
      </c>
      <c r="N77" s="6">
        <v>0.18373527673629708</v>
      </c>
      <c r="O77" s="6">
        <v>0</v>
      </c>
      <c r="P77" s="6">
        <v>2.4196648589796022</v>
      </c>
      <c r="Q77" s="6">
        <v>0.51380828707120785</v>
      </c>
      <c r="R77" s="6">
        <v>0</v>
      </c>
      <c r="S77" s="6">
        <v>1.4627315046532792E-2</v>
      </c>
      <c r="T77" s="6">
        <v>5.2215076059673819</v>
      </c>
      <c r="U77" s="6">
        <v>0.98900455186988856</v>
      </c>
      <c r="V77" s="8">
        <v>8000000</v>
      </c>
      <c r="W77" s="6">
        <v>1.2362556898373607</v>
      </c>
      <c r="X77" s="8">
        <v>8000000</v>
      </c>
      <c r="Y77" s="6">
        <v>1.2362556898373607</v>
      </c>
      <c r="Z77">
        <f t="shared" si="2"/>
        <v>266</v>
      </c>
      <c r="AA77">
        <f t="shared" si="3"/>
        <v>32</v>
      </c>
    </row>
    <row r="78" spans="1:27" x14ac:dyDescent="0.35">
      <c r="A78" s="5">
        <v>4084</v>
      </c>
      <c r="B78" s="2" t="s">
        <v>9</v>
      </c>
      <c r="C78" t="s">
        <v>6</v>
      </c>
      <c r="D78" s="4" t="s">
        <v>374</v>
      </c>
      <c r="E78" s="4" t="s">
        <v>496</v>
      </c>
      <c r="F78" s="2" t="s">
        <v>605</v>
      </c>
      <c r="G78" s="2"/>
      <c r="H78" s="6">
        <v>0</v>
      </c>
      <c r="I78" s="6">
        <v>0</v>
      </c>
      <c r="J78" s="6">
        <v>23.400835184191759</v>
      </c>
      <c r="K78" s="6">
        <v>2.5443714549326457</v>
      </c>
      <c r="L78" s="6">
        <v>1.3335669365004959E-3</v>
      </c>
      <c r="M78" s="6">
        <v>1.1927437385007252E-3</v>
      </c>
      <c r="N78" s="6">
        <v>0</v>
      </c>
      <c r="O78" s="6">
        <v>0</v>
      </c>
      <c r="P78" s="6">
        <v>11.453834794983303</v>
      </c>
      <c r="Q78" s="6">
        <v>2.1186584402635198</v>
      </c>
      <c r="R78" s="6">
        <v>0</v>
      </c>
      <c r="S78" s="6">
        <v>0.4370592509859606</v>
      </c>
      <c r="T78" s="7" t="s">
        <v>10</v>
      </c>
      <c r="U78" s="6">
        <v>4.9401409589786223</v>
      </c>
      <c r="V78" s="8">
        <v>42000000</v>
      </c>
      <c r="W78" s="6">
        <v>1.176224037852053</v>
      </c>
      <c r="X78" s="8">
        <v>42000000</v>
      </c>
      <c r="Y78" s="6">
        <v>1.176224037852053</v>
      </c>
      <c r="Z78">
        <f t="shared" si="2"/>
        <v>272</v>
      </c>
      <c r="AA78">
        <f t="shared" si="3"/>
        <v>33</v>
      </c>
    </row>
    <row r="79" spans="1:27" x14ac:dyDescent="0.35">
      <c r="A79" s="5">
        <v>4548</v>
      </c>
      <c r="B79" s="2" t="s">
        <v>42</v>
      </c>
      <c r="C79" t="s">
        <v>6</v>
      </c>
      <c r="D79" s="4" t="s">
        <v>204</v>
      </c>
      <c r="E79" s="4" t="s">
        <v>478</v>
      </c>
      <c r="F79" s="2"/>
      <c r="G79" s="2" t="s">
        <v>605</v>
      </c>
      <c r="H79" s="6">
        <v>0</v>
      </c>
      <c r="I79" s="6">
        <v>2.3923711309815213E-4</v>
      </c>
      <c r="J79" s="6">
        <v>1.9070533575352353</v>
      </c>
      <c r="K79" s="6">
        <v>1.4653093656653911</v>
      </c>
      <c r="L79" s="6">
        <v>9.2212054699452987E-4</v>
      </c>
      <c r="M79" s="6">
        <v>1.0464504768453319E-3</v>
      </c>
      <c r="N79" s="6">
        <v>0</v>
      </c>
      <c r="O79" s="6">
        <v>1.1365347219451263</v>
      </c>
      <c r="P79" s="6">
        <v>1.3767209695949836</v>
      </c>
      <c r="Q79" s="6">
        <v>0</v>
      </c>
      <c r="R79" s="6">
        <v>0</v>
      </c>
      <c r="S79" s="6">
        <v>1.4173412947543335E-2</v>
      </c>
      <c r="T79" s="7" t="s">
        <v>10</v>
      </c>
      <c r="U79" s="6">
        <v>0.54812537901383473</v>
      </c>
      <c r="V79" s="8">
        <v>4900000</v>
      </c>
      <c r="W79" s="6">
        <v>1.1186232224772139</v>
      </c>
      <c r="X79" s="8">
        <v>4900000</v>
      </c>
      <c r="Y79" s="6">
        <v>1.1186232224772139</v>
      </c>
      <c r="Z79">
        <f t="shared" si="2"/>
        <v>279</v>
      </c>
      <c r="AA79">
        <f t="shared" si="3"/>
        <v>34</v>
      </c>
    </row>
    <row r="80" spans="1:27" x14ac:dyDescent="0.35">
      <c r="A80" s="5">
        <v>3423</v>
      </c>
      <c r="B80" s="2" t="s">
        <v>9</v>
      </c>
      <c r="C80" t="s">
        <v>6</v>
      </c>
      <c r="D80" s="4" t="s">
        <v>8</v>
      </c>
      <c r="E80" s="4" t="s">
        <v>71</v>
      </c>
      <c r="F80" s="2" t="s">
        <v>605</v>
      </c>
      <c r="G80" s="2" t="s">
        <v>605</v>
      </c>
      <c r="H80" s="6">
        <v>1.067269730722497E-2</v>
      </c>
      <c r="I80" s="6">
        <v>1.6401184004237591E-3</v>
      </c>
      <c r="J80" s="6">
        <v>0.80296983475167805</v>
      </c>
      <c r="K80" s="6">
        <v>0.54792764422343931</v>
      </c>
      <c r="L80" s="6">
        <v>3.1270137025254524E-3</v>
      </c>
      <c r="M80" s="6">
        <v>4.2859173078266541E-3</v>
      </c>
      <c r="N80" s="6">
        <v>1.6132139260846279E-2</v>
      </c>
      <c r="O80" s="6">
        <v>4.2522922827313743E-2</v>
      </c>
      <c r="P80" s="6">
        <v>1.2854248890257849</v>
      </c>
      <c r="Q80" s="6">
        <v>1.2023347122848722</v>
      </c>
      <c r="R80" s="6">
        <v>0</v>
      </c>
      <c r="S80" s="6">
        <v>3.5400881894581113E-2</v>
      </c>
      <c r="T80" s="7" t="s">
        <v>10</v>
      </c>
      <c r="U80" s="6">
        <v>0.52550997746703632</v>
      </c>
      <c r="V80" s="8">
        <v>5000000</v>
      </c>
      <c r="W80" s="6">
        <v>1.0510199549340726</v>
      </c>
      <c r="X80" s="8">
        <v>5000000</v>
      </c>
      <c r="Y80" s="6">
        <v>1.0510199549340726</v>
      </c>
      <c r="Z80">
        <f t="shared" si="2"/>
        <v>288</v>
      </c>
      <c r="AA80">
        <f t="shared" si="3"/>
        <v>35</v>
      </c>
    </row>
    <row r="81" spans="1:27" x14ac:dyDescent="0.35">
      <c r="A81" s="5">
        <v>3973</v>
      </c>
      <c r="B81" s="2" t="s">
        <v>9</v>
      </c>
      <c r="C81" t="s">
        <v>6</v>
      </c>
      <c r="D81" s="4" t="s">
        <v>134</v>
      </c>
      <c r="E81" s="4" t="s">
        <v>441</v>
      </c>
      <c r="F81" s="2"/>
      <c r="G81" s="2" t="s">
        <v>605</v>
      </c>
      <c r="H81" s="6">
        <v>2.5128248854637773E-2</v>
      </c>
      <c r="I81" s="6">
        <v>1.1637099771969644E-2</v>
      </c>
      <c r="J81" s="6">
        <v>0.68825985835858117</v>
      </c>
      <c r="K81" s="6">
        <v>1.5127692426447132</v>
      </c>
      <c r="L81" s="6">
        <v>6.3329938212614879E-4</v>
      </c>
      <c r="M81" s="6">
        <v>8.023230563912161E-4</v>
      </c>
      <c r="N81" s="6">
        <v>3.7982189341189077E-2</v>
      </c>
      <c r="O81" s="6">
        <v>1.6249096887739303</v>
      </c>
      <c r="P81" s="6">
        <v>1.1182690551724344</v>
      </c>
      <c r="Q81" s="6">
        <v>0</v>
      </c>
      <c r="R81" s="6">
        <v>0</v>
      </c>
      <c r="S81" s="6">
        <v>3.4533020997676361E-3</v>
      </c>
      <c r="T81" s="7" t="s">
        <v>10</v>
      </c>
      <c r="U81" s="6">
        <v>0.47061383324244527</v>
      </c>
      <c r="V81" s="8">
        <v>6300000</v>
      </c>
      <c r="W81" s="6">
        <v>0.74700608451181782</v>
      </c>
      <c r="X81" s="8">
        <v>6300000</v>
      </c>
      <c r="Y81" s="6">
        <v>0.74700608451181782</v>
      </c>
      <c r="Z81">
        <f t="shared" si="2"/>
        <v>319</v>
      </c>
      <c r="AA81">
        <f t="shared" si="3"/>
        <v>36</v>
      </c>
    </row>
    <row r="82" spans="1:27" ht="29" x14ac:dyDescent="0.35">
      <c r="A82" s="5">
        <v>4375</v>
      </c>
      <c r="B82" s="2" t="s">
        <v>3</v>
      </c>
      <c r="C82" t="s">
        <v>6</v>
      </c>
      <c r="D82" s="4" t="s">
        <v>136</v>
      </c>
      <c r="E82" s="4" t="s">
        <v>526</v>
      </c>
      <c r="F82" s="2" t="s">
        <v>605</v>
      </c>
      <c r="G82" s="2"/>
      <c r="H82" s="6">
        <v>0.46745790509891272</v>
      </c>
      <c r="I82" s="6">
        <v>0.26262657482789714</v>
      </c>
      <c r="J82" s="6">
        <v>32.749698260229152</v>
      </c>
      <c r="K82" s="6">
        <v>2.2764466273267088</v>
      </c>
      <c r="L82" s="6">
        <v>0.1735214407732513</v>
      </c>
      <c r="M82" s="6">
        <v>0.24677602841649257</v>
      </c>
      <c r="N82" s="6">
        <v>2.3552609075165147</v>
      </c>
      <c r="O82" s="6">
        <v>4.6561979252617007</v>
      </c>
      <c r="P82" s="6">
        <v>17.677131902453493</v>
      </c>
      <c r="Q82" s="6">
        <v>15.020304487404713</v>
      </c>
      <c r="R82" s="6">
        <v>0.14209434939720675</v>
      </c>
      <c r="S82" s="6">
        <v>0.9685164015659965</v>
      </c>
      <c r="T82" s="6">
        <v>4.0633571278594376</v>
      </c>
      <c r="U82" s="6">
        <v>7.0833640603615322</v>
      </c>
      <c r="V82" s="8">
        <v>109363456</v>
      </c>
      <c r="W82" s="6">
        <v>0.64769021750387368</v>
      </c>
      <c r="X82" s="8">
        <v>100863456</v>
      </c>
      <c r="Y82" s="6">
        <v>0.70227259121098651</v>
      </c>
      <c r="Z82">
        <f t="shared" si="2"/>
        <v>328</v>
      </c>
      <c r="AA82">
        <f t="shared" si="3"/>
        <v>37</v>
      </c>
    </row>
    <row r="83" spans="1:27" x14ac:dyDescent="0.35">
      <c r="A83" s="5">
        <v>4961</v>
      </c>
      <c r="B83" s="3" t="s">
        <v>42</v>
      </c>
      <c r="C83" s="4" t="s">
        <v>6</v>
      </c>
      <c r="D83" s="4" t="s">
        <v>266</v>
      </c>
      <c r="E83" s="4" t="s">
        <v>433</v>
      </c>
      <c r="F83" s="2"/>
      <c r="G83" s="2" t="s">
        <v>605</v>
      </c>
      <c r="H83" s="6">
        <v>2.4898767129937886E-2</v>
      </c>
      <c r="I83" s="6">
        <v>1.6669873527491438E-2</v>
      </c>
      <c r="J83" s="6">
        <v>1.3765197167171623</v>
      </c>
      <c r="K83" s="6">
        <v>1.498632435670098</v>
      </c>
      <c r="L83" s="6">
        <v>2.6559989388097628E-4</v>
      </c>
      <c r="M83" s="6">
        <v>0</v>
      </c>
      <c r="N83" s="6">
        <v>3.7635320032137119E-2</v>
      </c>
      <c r="O83" s="6">
        <v>9.9203446203319473E-2</v>
      </c>
      <c r="P83" s="6">
        <v>1.6234658824290249</v>
      </c>
      <c r="Q83" s="6">
        <v>1.3127947834851084</v>
      </c>
      <c r="R83" s="6">
        <v>0</v>
      </c>
      <c r="S83" s="6">
        <v>4.2436770489786765E-3</v>
      </c>
      <c r="T83" s="7" t="s">
        <v>10</v>
      </c>
      <c r="U83" s="6">
        <v>0.64769814089023614</v>
      </c>
      <c r="V83" s="8">
        <v>9500000</v>
      </c>
      <c r="W83" s="6">
        <v>0.68178751672656435</v>
      </c>
      <c r="X83" s="8">
        <v>9500000</v>
      </c>
      <c r="Y83" s="6">
        <v>0.68178751672656435</v>
      </c>
      <c r="Z83">
        <f t="shared" si="2"/>
        <v>334</v>
      </c>
      <c r="AA83">
        <f t="shared" si="3"/>
        <v>38</v>
      </c>
    </row>
    <row r="84" spans="1:27" ht="29" x14ac:dyDescent="0.35">
      <c r="A84" s="5">
        <v>4102</v>
      </c>
      <c r="B84" s="2" t="s">
        <v>3</v>
      </c>
      <c r="C84" t="s">
        <v>6</v>
      </c>
      <c r="D84" s="4" t="s">
        <v>136</v>
      </c>
      <c r="E84" s="4" t="s">
        <v>135</v>
      </c>
      <c r="F84" s="2" t="s">
        <v>605</v>
      </c>
      <c r="G84" s="2"/>
      <c r="H84" s="6">
        <v>1.5538209843045776</v>
      </c>
      <c r="I84" s="6">
        <v>0.98939775746353453</v>
      </c>
      <c r="J84" s="6">
        <v>43.651112671608828</v>
      </c>
      <c r="K84" s="6">
        <v>1.431821354431837</v>
      </c>
      <c r="L84" s="6">
        <v>0.42283700433799121</v>
      </c>
      <c r="M84" s="6">
        <v>0.59135766554685731</v>
      </c>
      <c r="N84" s="6">
        <v>2.5131835275843599</v>
      </c>
      <c r="O84" s="6">
        <v>6.1049354157260662</v>
      </c>
      <c r="P84" s="6">
        <v>21.405209881594107</v>
      </c>
      <c r="Q84" s="6">
        <v>15.820179424435555</v>
      </c>
      <c r="R84" s="6">
        <v>0.20365906209579218</v>
      </c>
      <c r="S84" s="6">
        <v>0</v>
      </c>
      <c r="T84" s="6">
        <v>4.064562549061395</v>
      </c>
      <c r="U84" s="6">
        <v>8.6062188317321819</v>
      </c>
      <c r="V84" s="8">
        <v>206093288</v>
      </c>
      <c r="W84" s="6">
        <v>0.41758850641133838</v>
      </c>
      <c r="X84" s="8">
        <v>187593288</v>
      </c>
      <c r="Y84" s="6">
        <v>0.45877008306033751</v>
      </c>
      <c r="Z84">
        <f t="shared" si="2"/>
        <v>360</v>
      </c>
      <c r="AA84">
        <f t="shared" si="3"/>
        <v>39</v>
      </c>
    </row>
    <row r="85" spans="1:27" x14ac:dyDescent="0.35">
      <c r="A85" s="5">
        <v>4987</v>
      </c>
      <c r="B85" s="3" t="s">
        <v>42</v>
      </c>
      <c r="C85" s="4" t="s">
        <v>6</v>
      </c>
      <c r="D85" s="4" t="s">
        <v>266</v>
      </c>
      <c r="E85" s="4" t="s">
        <v>265</v>
      </c>
      <c r="F85" s="2"/>
      <c r="G85" s="2" t="s">
        <v>605</v>
      </c>
      <c r="H85" s="6">
        <v>0</v>
      </c>
      <c r="I85" s="6">
        <v>5.2092097215097942E-4</v>
      </c>
      <c r="J85" s="6">
        <v>8.6032482294822646E-2</v>
      </c>
      <c r="K85" s="6">
        <v>0.11104610655847957</v>
      </c>
      <c r="L85" s="6">
        <v>0</v>
      </c>
      <c r="M85" s="6">
        <v>0</v>
      </c>
      <c r="N85" s="6">
        <v>0</v>
      </c>
      <c r="O85" s="6">
        <v>0</v>
      </c>
      <c r="P85" s="6">
        <v>0.48676330534073797</v>
      </c>
      <c r="Q85" s="6">
        <v>0.97769286292395641</v>
      </c>
      <c r="R85" s="6">
        <v>0</v>
      </c>
      <c r="S85" s="6">
        <v>2.8124109789553512E-3</v>
      </c>
      <c r="T85" s="7" t="s">
        <v>10</v>
      </c>
      <c r="U85" s="6">
        <v>0.19580660793415222</v>
      </c>
      <c r="V85" s="8">
        <v>4550000</v>
      </c>
      <c r="W85" s="6">
        <v>0.43034419326187301</v>
      </c>
      <c r="X85" s="8">
        <v>4550000</v>
      </c>
      <c r="Y85" s="6">
        <v>0.43034419326187301</v>
      </c>
      <c r="Z85">
        <f t="shared" si="2"/>
        <v>366</v>
      </c>
      <c r="AA85">
        <f t="shared" si="3"/>
        <v>40</v>
      </c>
    </row>
    <row r="86" spans="1:27" ht="29" x14ac:dyDescent="0.35">
      <c r="A86" s="5">
        <v>4386</v>
      </c>
      <c r="B86" s="2" t="s">
        <v>3</v>
      </c>
      <c r="C86" t="s">
        <v>6</v>
      </c>
      <c r="D86" s="4" t="s">
        <v>136</v>
      </c>
      <c r="E86" s="4" t="s">
        <v>523</v>
      </c>
      <c r="F86" s="2" t="s">
        <v>605</v>
      </c>
      <c r="G86" s="2"/>
      <c r="H86" s="6">
        <v>1.0863630792056649</v>
      </c>
      <c r="I86" s="6">
        <v>0.72307051724245075</v>
      </c>
      <c r="J86" s="6">
        <v>4.5258320166865058</v>
      </c>
      <c r="K86" s="6">
        <v>0.15632150853936372</v>
      </c>
      <c r="L86" s="6">
        <v>0.31114917452114133</v>
      </c>
      <c r="M86" s="6">
        <v>0.33446910029656873</v>
      </c>
      <c r="N86" s="6">
        <v>0.15792262006784502</v>
      </c>
      <c r="O86" s="6">
        <v>1.4487374904643655</v>
      </c>
      <c r="P86" s="6">
        <v>9.0445866077633692</v>
      </c>
      <c r="Q86" s="6">
        <v>16.467411114530154</v>
      </c>
      <c r="R86" s="6">
        <v>0</v>
      </c>
      <c r="S86" s="6">
        <v>0.25513111086428159</v>
      </c>
      <c r="T86" s="6">
        <v>4.5034808002781919</v>
      </c>
      <c r="U86" s="6">
        <v>3.6365236975699835</v>
      </c>
      <c r="V86" s="8">
        <v>96729832</v>
      </c>
      <c r="W86" s="6">
        <v>0.37594645027089302</v>
      </c>
      <c r="X86" s="8">
        <v>86729832</v>
      </c>
      <c r="Y86" s="6">
        <v>0.41929329432691437</v>
      </c>
      <c r="Z86">
        <f t="shared" si="2"/>
        <v>368</v>
      </c>
      <c r="AA86">
        <f t="shared" si="3"/>
        <v>41</v>
      </c>
    </row>
    <row r="87" spans="1:27" x14ac:dyDescent="0.35">
      <c r="A87" s="5">
        <v>4309</v>
      </c>
      <c r="B87" s="2" t="s">
        <v>42</v>
      </c>
      <c r="C87" t="s">
        <v>6</v>
      </c>
      <c r="D87" s="4" t="s">
        <v>266</v>
      </c>
      <c r="E87" s="4" t="s">
        <v>272</v>
      </c>
      <c r="F87" s="2"/>
      <c r="G87" s="2" t="s">
        <v>605</v>
      </c>
      <c r="H87" s="6">
        <v>2.1204111362269684E-2</v>
      </c>
      <c r="I87" s="6">
        <v>1.7396734792896072E-2</v>
      </c>
      <c r="J87" s="6">
        <v>0.45883990557238746</v>
      </c>
      <c r="K87" s="6">
        <v>0.45502212969645484</v>
      </c>
      <c r="L87" s="6">
        <v>0</v>
      </c>
      <c r="M87" s="6">
        <v>0</v>
      </c>
      <c r="N87" s="6">
        <v>3.2050724156400645E-2</v>
      </c>
      <c r="O87" s="6">
        <v>2.3222562693442885</v>
      </c>
      <c r="P87" s="6">
        <v>0.66850948199174909</v>
      </c>
      <c r="Q87" s="6">
        <v>0</v>
      </c>
      <c r="R87" s="6">
        <v>0</v>
      </c>
      <c r="S87" s="6">
        <v>0</v>
      </c>
      <c r="T87" s="7" t="s">
        <v>10</v>
      </c>
      <c r="U87" s="6">
        <v>0.26826864164486464</v>
      </c>
      <c r="V87" s="8">
        <v>6575000</v>
      </c>
      <c r="W87" s="6">
        <v>0.40801314318610593</v>
      </c>
      <c r="X87" s="8">
        <v>6575000</v>
      </c>
      <c r="Y87" s="6">
        <v>0.40801314318610593</v>
      </c>
      <c r="Z87">
        <f t="shared" si="2"/>
        <v>369</v>
      </c>
      <c r="AA87">
        <f t="shared" si="3"/>
        <v>42</v>
      </c>
    </row>
    <row r="88" spans="1:27" x14ac:dyDescent="0.35">
      <c r="A88" s="5">
        <v>3488</v>
      </c>
      <c r="B88" s="2" t="s">
        <v>9</v>
      </c>
      <c r="C88" t="s">
        <v>81</v>
      </c>
      <c r="D88" s="4" t="s">
        <v>150</v>
      </c>
      <c r="E88" s="4" t="s">
        <v>477</v>
      </c>
      <c r="F88" s="2"/>
      <c r="G88" s="2" t="s">
        <v>605</v>
      </c>
      <c r="H88" s="6">
        <v>2.4129572368572584E-2</v>
      </c>
      <c r="I88" s="6">
        <v>9.2740069788789861E-2</v>
      </c>
      <c r="J88" s="6">
        <v>11.040835227835574</v>
      </c>
      <c r="K88" s="6">
        <v>2.2869604095597511</v>
      </c>
      <c r="L88" s="6">
        <v>0.1843684875836501</v>
      </c>
      <c r="M88" s="6">
        <v>0.29753189227581944</v>
      </c>
      <c r="N88" s="6">
        <v>3.647265640064274E-2</v>
      </c>
      <c r="O88" s="6">
        <v>9.6138765501228504E-2</v>
      </c>
      <c r="P88" s="6">
        <v>8.8378052344507907</v>
      </c>
      <c r="Q88" s="6">
        <v>5.2188784268425525</v>
      </c>
      <c r="R88" s="6">
        <v>0.92751949902936537</v>
      </c>
      <c r="S88" s="6">
        <v>0.39829996904203063</v>
      </c>
      <c r="T88" s="7" t="s">
        <v>10</v>
      </c>
      <c r="U88" s="6">
        <v>3.6670951604595241</v>
      </c>
      <c r="V88" s="8">
        <v>3500000</v>
      </c>
      <c r="W88" s="6">
        <v>10.477414744170069</v>
      </c>
      <c r="X88" s="8">
        <v>3500000</v>
      </c>
      <c r="Y88" s="6">
        <v>10.477414744170069</v>
      </c>
      <c r="Z88">
        <f t="shared" si="2"/>
        <v>32</v>
      </c>
      <c r="AA88">
        <f t="shared" si="3"/>
        <v>1</v>
      </c>
    </row>
    <row r="89" spans="1:27" x14ac:dyDescent="0.35">
      <c r="A89" s="5">
        <v>3685</v>
      </c>
      <c r="B89" s="2" t="s">
        <v>27</v>
      </c>
      <c r="C89" t="s">
        <v>81</v>
      </c>
      <c r="D89" s="4" t="s">
        <v>106</v>
      </c>
      <c r="E89" s="4" t="s">
        <v>435</v>
      </c>
      <c r="F89" s="2" t="s">
        <v>605</v>
      </c>
      <c r="G89" s="2"/>
      <c r="H89" s="6">
        <v>0.19135141226201111</v>
      </c>
      <c r="I89" s="6">
        <v>2.9812890738479109E-2</v>
      </c>
      <c r="J89" s="6">
        <v>1.1800803829696689</v>
      </c>
      <c r="K89" s="6">
        <v>4.399416444078803E-3</v>
      </c>
      <c r="L89" s="6">
        <v>0</v>
      </c>
      <c r="M89" s="6">
        <v>0</v>
      </c>
      <c r="N89" s="6">
        <v>0.96411355115158004</v>
      </c>
      <c r="O89" s="6">
        <v>0.38119798127352061</v>
      </c>
      <c r="P89" s="6">
        <v>0.52685068109182143</v>
      </c>
      <c r="Q89" s="6">
        <v>0</v>
      </c>
      <c r="R89" s="6">
        <v>0</v>
      </c>
      <c r="S89" s="6">
        <v>2.6745795104518256E-3</v>
      </c>
      <c r="T89" s="6">
        <v>8.5774310330458028E-2</v>
      </c>
      <c r="U89" s="6">
        <v>0.20027343483760437</v>
      </c>
      <c r="V89" s="8">
        <v>256000</v>
      </c>
      <c r="W89" s="6">
        <v>7.8231810483439208</v>
      </c>
      <c r="X89" s="8">
        <v>218500</v>
      </c>
      <c r="Y89" s="6">
        <v>9.1658322580139302</v>
      </c>
      <c r="Z89">
        <f t="shared" si="2"/>
        <v>42</v>
      </c>
      <c r="AA89">
        <f t="shared" si="3"/>
        <v>2</v>
      </c>
    </row>
    <row r="90" spans="1:27" x14ac:dyDescent="0.35">
      <c r="A90" s="5">
        <v>3620</v>
      </c>
      <c r="B90" s="2" t="s">
        <v>27</v>
      </c>
      <c r="C90" t="s">
        <v>81</v>
      </c>
      <c r="D90" s="4" t="s">
        <v>102</v>
      </c>
      <c r="E90" s="4" t="s">
        <v>101</v>
      </c>
      <c r="F90" s="2"/>
      <c r="G90" s="2" t="s">
        <v>605</v>
      </c>
      <c r="H90" s="6">
        <v>0.11237606473772631</v>
      </c>
      <c r="I90" s="6">
        <v>2.865238627393552E-3</v>
      </c>
      <c r="J90" s="6">
        <v>2.5465614759267505</v>
      </c>
      <c r="K90" s="6">
        <v>1.6566266517930066</v>
      </c>
      <c r="L90" s="6">
        <v>5.3160431005472256E-2</v>
      </c>
      <c r="M90" s="6">
        <v>7.3986335139251666E-2</v>
      </c>
      <c r="N90" s="6">
        <v>0.56620061256918408</v>
      </c>
      <c r="O90" s="6">
        <v>1.1193418568248594</v>
      </c>
      <c r="P90" s="6">
        <v>2.2084793867207284</v>
      </c>
      <c r="Q90" s="6">
        <v>2.0619890068769631</v>
      </c>
      <c r="R90" s="6">
        <v>3.9836090779638289E-2</v>
      </c>
      <c r="S90" s="6">
        <v>0</v>
      </c>
      <c r="T90" s="6">
        <v>3.8042819095606295</v>
      </c>
      <c r="U90" s="6">
        <v>1.1667528894787456</v>
      </c>
      <c r="V90" s="8">
        <v>5800000</v>
      </c>
      <c r="W90" s="6">
        <v>2.0116429128943891</v>
      </c>
      <c r="X90" s="8">
        <v>1978826</v>
      </c>
      <c r="Y90" s="6">
        <v>5.8961873832198775</v>
      </c>
      <c r="Z90">
        <f t="shared" si="2"/>
        <v>78</v>
      </c>
      <c r="AA90">
        <f t="shared" si="3"/>
        <v>3</v>
      </c>
    </row>
    <row r="91" spans="1:27" x14ac:dyDescent="0.35">
      <c r="A91" s="5">
        <v>3486</v>
      </c>
      <c r="B91" s="2" t="s">
        <v>9</v>
      </c>
      <c r="C91" t="s">
        <v>81</v>
      </c>
      <c r="D91" s="4" t="s">
        <v>150</v>
      </c>
      <c r="E91" s="4" t="s">
        <v>524</v>
      </c>
      <c r="F91" s="2" t="s">
        <v>605</v>
      </c>
      <c r="G91" s="2" t="s">
        <v>605</v>
      </c>
      <c r="H91" s="6">
        <v>4.4909573523768148E-2</v>
      </c>
      <c r="I91" s="6">
        <v>1.0275328577651435E-3</v>
      </c>
      <c r="J91" s="6">
        <v>5.3340139022790041</v>
      </c>
      <c r="K91" s="6">
        <v>3.8487400920311132</v>
      </c>
      <c r="L91" s="6">
        <v>9.5668817497426289E-6</v>
      </c>
      <c r="M91" s="6">
        <v>1.1579029569889388E-5</v>
      </c>
      <c r="N91" s="6">
        <v>6.7882323781467593E-2</v>
      </c>
      <c r="O91" s="6">
        <v>0.17893193015658637</v>
      </c>
      <c r="P91" s="6">
        <v>4.4083830018820631</v>
      </c>
      <c r="Q91" s="6">
        <v>2.9847520781051958E-2</v>
      </c>
      <c r="R91" s="6">
        <v>1.9568448259140605</v>
      </c>
      <c r="S91" s="6">
        <v>5.7170574215138513E-2</v>
      </c>
      <c r="T91" s="7" t="s">
        <v>10</v>
      </c>
      <c r="U91" s="6">
        <v>1.7583624365442803</v>
      </c>
      <c r="V91" s="8">
        <v>3300000</v>
      </c>
      <c r="W91" s="6">
        <v>5.3283710198311525</v>
      </c>
      <c r="X91" s="8">
        <v>3300000</v>
      </c>
      <c r="Y91" s="6">
        <v>5.3283710198311525</v>
      </c>
      <c r="Z91">
        <f t="shared" si="2"/>
        <v>86</v>
      </c>
      <c r="AA91">
        <f t="shared" si="3"/>
        <v>4</v>
      </c>
    </row>
    <row r="92" spans="1:27" x14ac:dyDescent="0.35">
      <c r="A92" s="5">
        <v>4555</v>
      </c>
      <c r="B92" s="2" t="s">
        <v>27</v>
      </c>
      <c r="C92" t="s">
        <v>81</v>
      </c>
      <c r="D92" s="4" t="s">
        <v>106</v>
      </c>
      <c r="E92" s="4" t="s">
        <v>105</v>
      </c>
      <c r="F92" s="2" t="s">
        <v>605</v>
      </c>
      <c r="G92" s="2"/>
      <c r="H92" s="6">
        <v>0.22687737149069484</v>
      </c>
      <c r="I92" s="6">
        <v>0.78293871002218263</v>
      </c>
      <c r="J92" s="6">
        <v>3.6849961823278297</v>
      </c>
      <c r="K92" s="6">
        <v>1.5473798770512463E-3</v>
      </c>
      <c r="L92" s="6">
        <v>0.78148601102510606</v>
      </c>
      <c r="M92" s="6">
        <v>1.22221136639234</v>
      </c>
      <c r="N92" s="6">
        <v>1.1431091399750044</v>
      </c>
      <c r="O92" s="6">
        <v>28.457165885562521</v>
      </c>
      <c r="P92" s="6">
        <v>5.0666733601317473</v>
      </c>
      <c r="Q92" s="6">
        <v>0</v>
      </c>
      <c r="R92" s="6">
        <v>0</v>
      </c>
      <c r="S92" s="6">
        <v>0</v>
      </c>
      <c r="T92" s="6">
        <v>1.7584939103432609</v>
      </c>
      <c r="U92" s="6">
        <v>2.5806425279934344</v>
      </c>
      <c r="V92" s="8">
        <v>7455000</v>
      </c>
      <c r="W92" s="6">
        <v>3.4616264627678528</v>
      </c>
      <c r="X92" s="8">
        <v>5055000</v>
      </c>
      <c r="Y92" s="6">
        <v>5.1051286409365666</v>
      </c>
      <c r="Z92">
        <f t="shared" si="2"/>
        <v>91</v>
      </c>
      <c r="AA92">
        <f t="shared" si="3"/>
        <v>5</v>
      </c>
    </row>
    <row r="93" spans="1:27" x14ac:dyDescent="0.35">
      <c r="A93" s="5">
        <v>3580</v>
      </c>
      <c r="B93" s="2" t="s">
        <v>9</v>
      </c>
      <c r="C93" t="s">
        <v>81</v>
      </c>
      <c r="D93" s="4" t="s">
        <v>91</v>
      </c>
      <c r="E93" s="4" t="s">
        <v>90</v>
      </c>
      <c r="F93" s="2" t="s">
        <v>605</v>
      </c>
      <c r="G93" s="2" t="s">
        <v>605</v>
      </c>
      <c r="H93" s="6">
        <v>6.2756459509863985E-2</v>
      </c>
      <c r="I93" s="6">
        <v>0</v>
      </c>
      <c r="J93" s="6">
        <v>9.477911799479628</v>
      </c>
      <c r="K93" s="6">
        <v>0.60731606384225589</v>
      </c>
      <c r="L93" s="6">
        <v>0.93552001318976652</v>
      </c>
      <c r="M93" s="6">
        <v>7.4855332667405017E-2</v>
      </c>
      <c r="N93" s="6">
        <v>0.18971697878950186</v>
      </c>
      <c r="O93" s="6">
        <v>0</v>
      </c>
      <c r="P93" s="6">
        <v>6.9868575477124661</v>
      </c>
      <c r="Q93" s="6">
        <v>3.8140245249499882</v>
      </c>
      <c r="R93" s="6">
        <v>0</v>
      </c>
      <c r="S93" s="6">
        <v>2.1115858002665306</v>
      </c>
      <c r="T93" s="7" t="s">
        <v>10</v>
      </c>
      <c r="U93" s="6">
        <v>2.9061550066483401</v>
      </c>
      <c r="V93" s="8">
        <v>7300000</v>
      </c>
      <c r="W93" s="6">
        <v>3.9810342556826575</v>
      </c>
      <c r="X93" s="8">
        <v>7300000</v>
      </c>
      <c r="Y93" s="6">
        <v>3.9810342556826575</v>
      </c>
      <c r="Z93">
        <f t="shared" si="2"/>
        <v>118</v>
      </c>
      <c r="AA93">
        <f t="shared" si="3"/>
        <v>6</v>
      </c>
    </row>
    <row r="94" spans="1:27" x14ac:dyDescent="0.35">
      <c r="A94" s="5">
        <v>3622</v>
      </c>
      <c r="B94" s="2" t="s">
        <v>27</v>
      </c>
      <c r="C94" t="s">
        <v>81</v>
      </c>
      <c r="D94" s="4" t="s">
        <v>102</v>
      </c>
      <c r="E94" s="4" t="s">
        <v>554</v>
      </c>
      <c r="F94" s="2"/>
      <c r="G94" s="2" t="s">
        <v>605</v>
      </c>
      <c r="H94" s="6">
        <v>0</v>
      </c>
      <c r="I94" s="6">
        <v>0.57865653854310573</v>
      </c>
      <c r="J94" s="6">
        <v>1.462552199011985</v>
      </c>
      <c r="K94" s="6">
        <v>1.0281762337116074</v>
      </c>
      <c r="L94" s="6">
        <v>0.41439575519986788</v>
      </c>
      <c r="M94" s="6">
        <v>0.57544225483877698</v>
      </c>
      <c r="N94" s="6">
        <v>0</v>
      </c>
      <c r="O94" s="6">
        <v>0</v>
      </c>
      <c r="P94" s="6">
        <v>1.6836540362054113</v>
      </c>
      <c r="Q94" s="6">
        <v>0</v>
      </c>
      <c r="R94" s="6">
        <v>0.49371155078700302</v>
      </c>
      <c r="S94" s="6">
        <v>3.6967608698510721E-2</v>
      </c>
      <c r="T94" s="6">
        <v>2.6464035424975787</v>
      </c>
      <c r="U94" s="6">
        <v>0.86579501950808146</v>
      </c>
      <c r="V94" s="8">
        <v>2200000</v>
      </c>
      <c r="W94" s="6">
        <v>3.935431906854916</v>
      </c>
      <c r="X94" s="8">
        <v>2200000</v>
      </c>
      <c r="Y94" s="6">
        <v>3.935431906854916</v>
      </c>
      <c r="Z94">
        <f t="shared" si="2"/>
        <v>119</v>
      </c>
      <c r="AA94">
        <f t="shared" si="3"/>
        <v>7</v>
      </c>
    </row>
    <row r="95" spans="1:27" x14ac:dyDescent="0.35">
      <c r="A95" s="5">
        <v>3878</v>
      </c>
      <c r="B95" s="2" t="s">
        <v>27</v>
      </c>
      <c r="C95" t="s">
        <v>81</v>
      </c>
      <c r="D95" s="4" t="s">
        <v>306</v>
      </c>
      <c r="E95" s="4" t="s">
        <v>534</v>
      </c>
      <c r="F95" s="2" t="s">
        <v>605</v>
      </c>
      <c r="G95" s="2"/>
      <c r="H95" s="6">
        <v>0</v>
      </c>
      <c r="I95" s="6">
        <v>6.6504478348590995E-2</v>
      </c>
      <c r="J95" s="6">
        <v>29.698412888172779</v>
      </c>
      <c r="K95" s="6">
        <v>1.9773947157338116</v>
      </c>
      <c r="L95" s="6">
        <v>0.14222307880405002</v>
      </c>
      <c r="M95" s="6">
        <v>0.17187064668993174</v>
      </c>
      <c r="N95" s="6">
        <v>0</v>
      </c>
      <c r="O95" s="6">
        <v>0</v>
      </c>
      <c r="P95" s="6">
        <v>3.3784487745207343</v>
      </c>
      <c r="Q95" s="6">
        <v>1.3037520107077396</v>
      </c>
      <c r="R95" s="6">
        <v>1.6993894021186868</v>
      </c>
      <c r="S95" s="6">
        <v>0.59848599609463138</v>
      </c>
      <c r="T95" s="6">
        <v>3.3392985725569826</v>
      </c>
      <c r="U95" s="6">
        <v>1.7236883617599588</v>
      </c>
      <c r="V95" s="8">
        <v>7420000</v>
      </c>
      <c r="W95" s="6">
        <v>2.3230301371428017</v>
      </c>
      <c r="X95" s="8">
        <v>6374139</v>
      </c>
      <c r="Y95" s="6">
        <v>2.7041901059263984</v>
      </c>
      <c r="Z95">
        <f t="shared" si="2"/>
        <v>163</v>
      </c>
      <c r="AA95">
        <f t="shared" si="3"/>
        <v>8</v>
      </c>
    </row>
    <row r="96" spans="1:27" x14ac:dyDescent="0.35">
      <c r="A96" s="5">
        <v>3880</v>
      </c>
      <c r="B96" s="2" t="s">
        <v>27</v>
      </c>
      <c r="C96" t="s">
        <v>81</v>
      </c>
      <c r="D96" s="4" t="s">
        <v>306</v>
      </c>
      <c r="E96" s="4" t="s">
        <v>305</v>
      </c>
      <c r="F96" s="2" t="s">
        <v>605</v>
      </c>
      <c r="G96" s="2"/>
      <c r="H96" s="6">
        <v>4.1294712180899376E-2</v>
      </c>
      <c r="I96" s="6">
        <v>0.13745120232355348</v>
      </c>
      <c r="J96" s="6">
        <v>12.890107688214947</v>
      </c>
      <c r="K96" s="6">
        <v>6.4596775639409803E-3</v>
      </c>
      <c r="L96" s="6">
        <v>0.14927159785849853</v>
      </c>
      <c r="M96" s="6">
        <v>0.15125701881066825</v>
      </c>
      <c r="N96" s="6">
        <v>0.20806113283342259</v>
      </c>
      <c r="O96" s="6">
        <v>25.129328127161088</v>
      </c>
      <c r="P96" s="6">
        <v>1.7862220242132574</v>
      </c>
      <c r="Q96" s="6">
        <v>1.3066087935536743</v>
      </c>
      <c r="R96" s="6">
        <v>1.8437417225079955</v>
      </c>
      <c r="S96" s="6">
        <v>3.5676955556571932</v>
      </c>
      <c r="T96" s="6">
        <v>3.2397987468866623</v>
      </c>
      <c r="U96" s="6">
        <v>2.4738958967988736</v>
      </c>
      <c r="V96" s="8">
        <v>11500000</v>
      </c>
      <c r="W96" s="6">
        <v>2.1512138233033684</v>
      </c>
      <c r="X96" s="8">
        <v>9454139</v>
      </c>
      <c r="Y96" s="6">
        <v>2.6167331544404768</v>
      </c>
      <c r="Z96">
        <f t="shared" si="2"/>
        <v>167</v>
      </c>
      <c r="AA96">
        <f t="shared" si="3"/>
        <v>9</v>
      </c>
    </row>
    <row r="97" spans="1:27" x14ac:dyDescent="0.35">
      <c r="A97" s="5">
        <v>3881</v>
      </c>
      <c r="B97" s="2" t="s">
        <v>27</v>
      </c>
      <c r="C97" t="s">
        <v>81</v>
      </c>
      <c r="D97" s="4" t="s">
        <v>306</v>
      </c>
      <c r="E97" s="4" t="s">
        <v>346</v>
      </c>
      <c r="F97" s="2" t="s">
        <v>605</v>
      </c>
      <c r="G97" s="2"/>
      <c r="H97" s="6">
        <v>0.54891203345247908</v>
      </c>
      <c r="I97" s="6">
        <v>2.730087655202726</v>
      </c>
      <c r="J97" s="6">
        <v>48.281037217492781</v>
      </c>
      <c r="K97" s="6">
        <v>1.5455254371058685E-2</v>
      </c>
      <c r="L97" s="6">
        <v>2.3540675693751827</v>
      </c>
      <c r="M97" s="6">
        <v>2.9900251371365045</v>
      </c>
      <c r="N97" s="6">
        <v>2.7656630467773611</v>
      </c>
      <c r="O97" s="6">
        <v>33.589459881776897</v>
      </c>
      <c r="P97" s="6">
        <v>11.722220362254731</v>
      </c>
      <c r="Q97" s="6">
        <v>7.8353657108825008E-3</v>
      </c>
      <c r="R97" s="6">
        <v>0.58528914760080974</v>
      </c>
      <c r="S97" s="6">
        <v>0</v>
      </c>
      <c r="T97" s="6">
        <v>3.3636306216413363</v>
      </c>
      <c r="U97" s="6">
        <v>5.2741220574823826</v>
      </c>
      <c r="V97" s="8">
        <v>21835000</v>
      </c>
      <c r="W97" s="6">
        <v>2.4154440382332876</v>
      </c>
      <c r="X97" s="8">
        <v>21835000</v>
      </c>
      <c r="Y97" s="6">
        <v>2.4154440382332876</v>
      </c>
      <c r="Z97">
        <f t="shared" si="2"/>
        <v>174</v>
      </c>
      <c r="AA97">
        <f t="shared" si="3"/>
        <v>10</v>
      </c>
    </row>
    <row r="98" spans="1:27" x14ac:dyDescent="0.35">
      <c r="A98" s="5">
        <v>3621</v>
      </c>
      <c r="B98" s="2" t="s">
        <v>27</v>
      </c>
      <c r="C98" t="s">
        <v>81</v>
      </c>
      <c r="D98" s="4" t="s">
        <v>102</v>
      </c>
      <c r="E98" s="4" t="s">
        <v>222</v>
      </c>
      <c r="F98" s="2" t="s">
        <v>605</v>
      </c>
      <c r="G98" s="2" t="s">
        <v>605</v>
      </c>
      <c r="H98" s="6">
        <v>5.4721468792179255E-2</v>
      </c>
      <c r="I98" s="6">
        <v>1.1737913008949963</v>
      </c>
      <c r="J98" s="6">
        <v>7.4418097185021592</v>
      </c>
      <c r="K98" s="6">
        <v>2.1393737991039354</v>
      </c>
      <c r="L98" s="6">
        <v>0.34500199962892442</v>
      </c>
      <c r="M98" s="6">
        <v>0.40577444075491514</v>
      </c>
      <c r="N98" s="6">
        <v>0.27571110648098551</v>
      </c>
      <c r="O98" s="6">
        <v>0.32703777603697298</v>
      </c>
      <c r="P98" s="6">
        <v>3.1939330163197499</v>
      </c>
      <c r="Q98" s="6">
        <v>0</v>
      </c>
      <c r="R98" s="6">
        <v>0.35865409032478751</v>
      </c>
      <c r="S98" s="6">
        <v>0.69306826631122997</v>
      </c>
      <c r="T98" s="6">
        <v>3.7489700876387042</v>
      </c>
      <c r="U98" s="6">
        <v>1.6363603862003397</v>
      </c>
      <c r="V98" s="8">
        <v>7200000</v>
      </c>
      <c r="W98" s="6">
        <v>2.2727227586115832</v>
      </c>
      <c r="X98" s="8">
        <v>7200000</v>
      </c>
      <c r="Y98" s="6">
        <v>2.2727227586115832</v>
      </c>
      <c r="Z98">
        <f t="shared" si="2"/>
        <v>185</v>
      </c>
      <c r="AA98">
        <f t="shared" si="3"/>
        <v>11</v>
      </c>
    </row>
    <row r="99" spans="1:27" x14ac:dyDescent="0.35">
      <c r="A99" s="5">
        <v>3651</v>
      </c>
      <c r="B99" s="2" t="s">
        <v>27</v>
      </c>
      <c r="C99" t="s">
        <v>81</v>
      </c>
      <c r="D99" s="4" t="s">
        <v>83</v>
      </c>
      <c r="E99" s="4" t="s">
        <v>473</v>
      </c>
      <c r="F99" s="2"/>
      <c r="G99" s="2" t="s">
        <v>605</v>
      </c>
      <c r="H99" s="6">
        <v>3.2157601629747068E-2</v>
      </c>
      <c r="I99" s="6">
        <v>7.4944098095682726E-2</v>
      </c>
      <c r="J99" s="6">
        <v>5.7354988196548433</v>
      </c>
      <c r="K99" s="6">
        <v>10.799483490301865</v>
      </c>
      <c r="L99" s="6">
        <v>3.7108736244712094E-2</v>
      </c>
      <c r="M99" s="6">
        <v>1.1078711799668047E-2</v>
      </c>
      <c r="N99" s="6">
        <v>4.86072913765399E-2</v>
      </c>
      <c r="O99" s="6">
        <v>0.1281246130242574</v>
      </c>
      <c r="P99" s="6">
        <v>1.3917485946439252</v>
      </c>
      <c r="Q99" s="6">
        <v>0</v>
      </c>
      <c r="R99" s="6">
        <v>0</v>
      </c>
      <c r="S99" s="6">
        <v>4.1012009482238286E-3</v>
      </c>
      <c r="T99" s="6">
        <v>0.20783958779990555</v>
      </c>
      <c r="U99" s="6">
        <v>0.56020539649732215</v>
      </c>
      <c r="V99" s="8">
        <v>3700000</v>
      </c>
      <c r="W99" s="6">
        <v>1.5140686391819518</v>
      </c>
      <c r="X99" s="8">
        <v>2700000</v>
      </c>
      <c r="Y99" s="6">
        <v>2.0748348018419343</v>
      </c>
      <c r="Z99">
        <f t="shared" si="2"/>
        <v>200</v>
      </c>
      <c r="AA99">
        <f t="shared" si="3"/>
        <v>12</v>
      </c>
    </row>
    <row r="100" spans="1:27" x14ac:dyDescent="0.35">
      <c r="A100" s="5">
        <v>3489</v>
      </c>
      <c r="B100" s="2" t="s">
        <v>9</v>
      </c>
      <c r="C100" t="s">
        <v>81</v>
      </c>
      <c r="D100" s="4" t="s">
        <v>150</v>
      </c>
      <c r="E100" s="4" t="s">
        <v>149</v>
      </c>
      <c r="F100" s="2"/>
      <c r="G100" s="2" t="s">
        <v>605</v>
      </c>
      <c r="H100" s="6">
        <v>0</v>
      </c>
      <c r="I100" s="6">
        <v>0</v>
      </c>
      <c r="J100" s="6">
        <v>0.81730858180081511</v>
      </c>
      <c r="K100" s="6">
        <v>1.236290078623471</v>
      </c>
      <c r="L100" s="6">
        <v>0</v>
      </c>
      <c r="M100" s="6">
        <v>0</v>
      </c>
      <c r="N100" s="6">
        <v>0</v>
      </c>
      <c r="O100" s="6">
        <v>0</v>
      </c>
      <c r="P100" s="6">
        <v>0.8669583442287665</v>
      </c>
      <c r="Q100" s="6">
        <v>0</v>
      </c>
      <c r="R100" s="6">
        <v>0</v>
      </c>
      <c r="S100" s="6">
        <v>6.0018238821358842E-3</v>
      </c>
      <c r="T100" s="7" t="s">
        <v>10</v>
      </c>
      <c r="U100" s="6">
        <v>0.35180784394683079</v>
      </c>
      <c r="V100" s="8">
        <v>2000000</v>
      </c>
      <c r="W100" s="6">
        <v>1.7590392197341538</v>
      </c>
      <c r="X100" s="8">
        <v>2000000</v>
      </c>
      <c r="Y100" s="6">
        <v>1.7590392197341538</v>
      </c>
      <c r="Z100">
        <f t="shared" si="2"/>
        <v>227</v>
      </c>
      <c r="AA100">
        <f t="shared" si="3"/>
        <v>13</v>
      </c>
    </row>
    <row r="101" spans="1:27" x14ac:dyDescent="0.35">
      <c r="A101" s="5">
        <v>3816</v>
      </c>
      <c r="B101" s="2" t="s">
        <v>27</v>
      </c>
      <c r="C101" t="s">
        <v>81</v>
      </c>
      <c r="D101" s="4" t="s">
        <v>114</v>
      </c>
      <c r="E101" s="4" t="s">
        <v>191</v>
      </c>
      <c r="F101" s="2" t="s">
        <v>605</v>
      </c>
      <c r="G101" s="2" t="s">
        <v>605</v>
      </c>
      <c r="H101" s="6">
        <v>0.2182124338021561</v>
      </c>
      <c r="I101" s="6">
        <v>7.0116560943591533E-2</v>
      </c>
      <c r="J101" s="6">
        <v>8.0010208534185061</v>
      </c>
      <c r="K101" s="6">
        <v>1.2252971613923076</v>
      </c>
      <c r="L101" s="6">
        <v>0.78988622652124929</v>
      </c>
      <c r="M101" s="6">
        <v>0.76938724991141427</v>
      </c>
      <c r="N101" s="6">
        <v>0.65967079721478306</v>
      </c>
      <c r="O101" s="6">
        <v>1.7388351258210759</v>
      </c>
      <c r="P101" s="6">
        <v>2.1637254966899815</v>
      </c>
      <c r="Q101" s="6">
        <v>0</v>
      </c>
      <c r="R101" s="6">
        <v>3.1310174981246261E-2</v>
      </c>
      <c r="S101" s="6">
        <v>0.40938074308172889</v>
      </c>
      <c r="T101" s="6">
        <v>2.1593150514821691</v>
      </c>
      <c r="U101" s="6">
        <v>1.0408914265913785</v>
      </c>
      <c r="V101" s="8">
        <v>6100000</v>
      </c>
      <c r="W101" s="6">
        <v>1.7063793878547187</v>
      </c>
      <c r="X101" s="8">
        <v>6100000</v>
      </c>
      <c r="Y101" s="6">
        <v>1.7063793878547187</v>
      </c>
      <c r="Z101">
        <f t="shared" si="2"/>
        <v>232</v>
      </c>
      <c r="AA101">
        <f t="shared" si="3"/>
        <v>14</v>
      </c>
    </row>
    <row r="102" spans="1:27" x14ac:dyDescent="0.35">
      <c r="A102" s="5">
        <v>4630</v>
      </c>
      <c r="B102" s="2" t="s">
        <v>9</v>
      </c>
      <c r="C102" t="s">
        <v>81</v>
      </c>
      <c r="D102" s="4" t="s">
        <v>594</v>
      </c>
      <c r="E102" s="4" t="s">
        <v>593</v>
      </c>
      <c r="F102" s="2"/>
      <c r="G102" s="2" t="s">
        <v>605</v>
      </c>
      <c r="H102" s="6">
        <v>0</v>
      </c>
      <c r="I102" s="6">
        <v>1.1338921037598625E-3</v>
      </c>
      <c r="J102" s="6">
        <v>0.3871461703267019</v>
      </c>
      <c r="K102" s="6">
        <v>0.5297628920400459</v>
      </c>
      <c r="L102" s="6">
        <v>2.8612552415436518E-5</v>
      </c>
      <c r="M102" s="6">
        <v>2.2363080990204278E-5</v>
      </c>
      <c r="N102" s="6">
        <v>0</v>
      </c>
      <c r="O102" s="6">
        <v>0</v>
      </c>
      <c r="P102" s="6">
        <v>0.3975420653579354</v>
      </c>
      <c r="Q102" s="6">
        <v>0</v>
      </c>
      <c r="R102" s="6">
        <v>2.2577537113780331E-2</v>
      </c>
      <c r="S102" s="6">
        <v>4.8233681443854703E-3</v>
      </c>
      <c r="T102" s="7" t="s">
        <v>10</v>
      </c>
      <c r="U102" s="6">
        <v>0.15939146661831563</v>
      </c>
      <c r="V102" s="8">
        <v>1100000</v>
      </c>
      <c r="W102" s="6">
        <v>1.4490133328937786</v>
      </c>
      <c r="X102" s="8">
        <v>1100000</v>
      </c>
      <c r="Y102" s="6">
        <v>1.4490133328937786</v>
      </c>
      <c r="Z102">
        <f t="shared" si="2"/>
        <v>247</v>
      </c>
      <c r="AA102">
        <f t="shared" si="3"/>
        <v>15</v>
      </c>
    </row>
    <row r="103" spans="1:27" x14ac:dyDescent="0.35">
      <c r="A103" s="5">
        <v>3824</v>
      </c>
      <c r="B103" s="2" t="s">
        <v>27</v>
      </c>
      <c r="C103" t="s">
        <v>81</v>
      </c>
      <c r="D103" s="4" t="s">
        <v>114</v>
      </c>
      <c r="E103" s="4" t="s">
        <v>575</v>
      </c>
      <c r="F103" s="2" t="s">
        <v>605</v>
      </c>
      <c r="G103" s="2" t="s">
        <v>605</v>
      </c>
      <c r="H103" s="6">
        <v>0.78278989542495625</v>
      </c>
      <c r="I103" s="6">
        <v>1.0979933447845016</v>
      </c>
      <c r="J103" s="6">
        <v>36.449094998906531</v>
      </c>
      <c r="K103" s="6">
        <v>3.1805608967921697</v>
      </c>
      <c r="L103" s="6">
        <v>2.1239897893280686</v>
      </c>
      <c r="M103" s="6">
        <v>2.969511762914756</v>
      </c>
      <c r="N103" s="6">
        <v>0.64274236743438673</v>
      </c>
      <c r="O103" s="6">
        <v>1.270659937578402</v>
      </c>
      <c r="P103" s="6">
        <v>4.9100549321482081</v>
      </c>
      <c r="Q103" s="6">
        <v>0</v>
      </c>
      <c r="R103" s="6">
        <v>2.2617300757624803</v>
      </c>
      <c r="S103" s="6">
        <v>0.6240134641720736</v>
      </c>
      <c r="T103" s="6">
        <v>2.4953059312805679</v>
      </c>
      <c r="U103" s="6">
        <v>2.5503986965313854</v>
      </c>
      <c r="V103" s="8">
        <v>19500000</v>
      </c>
      <c r="W103" s="6">
        <v>1.3078967674519926</v>
      </c>
      <c r="X103" s="8">
        <v>19500000</v>
      </c>
      <c r="Y103" s="6">
        <v>1.3078967674519926</v>
      </c>
      <c r="Z103">
        <f t="shared" si="2"/>
        <v>260</v>
      </c>
      <c r="AA103">
        <f t="shared" si="3"/>
        <v>16</v>
      </c>
    </row>
    <row r="104" spans="1:27" x14ac:dyDescent="0.35">
      <c r="A104" s="5">
        <v>3494</v>
      </c>
      <c r="B104" s="2" t="s">
        <v>9</v>
      </c>
      <c r="C104" t="s">
        <v>81</v>
      </c>
      <c r="D104" s="4" t="s">
        <v>395</v>
      </c>
      <c r="E104" s="4" t="s">
        <v>479</v>
      </c>
      <c r="F104" s="2"/>
      <c r="G104" s="2" t="s">
        <v>605</v>
      </c>
      <c r="H104" s="6">
        <v>0</v>
      </c>
      <c r="I104" s="6">
        <v>0</v>
      </c>
      <c r="J104" s="6">
        <v>0.19787470927809209</v>
      </c>
      <c r="K104" s="6">
        <v>0.48501738508631137</v>
      </c>
      <c r="L104" s="6">
        <v>0</v>
      </c>
      <c r="M104" s="6">
        <v>0</v>
      </c>
      <c r="N104" s="6">
        <v>0</v>
      </c>
      <c r="O104" s="6">
        <v>0</v>
      </c>
      <c r="P104" s="6">
        <v>0.28799388368148643</v>
      </c>
      <c r="Q104" s="6">
        <v>0</v>
      </c>
      <c r="R104" s="6">
        <v>0</v>
      </c>
      <c r="S104" s="6">
        <v>2.8273479625978769E-3</v>
      </c>
      <c r="T104" s="7" t="s">
        <v>10</v>
      </c>
      <c r="U104" s="6">
        <v>0.1170314226961167</v>
      </c>
      <c r="V104" s="8">
        <v>1000000</v>
      </c>
      <c r="W104" s="6">
        <v>1.170314226961167</v>
      </c>
      <c r="X104" s="8">
        <v>1000000</v>
      </c>
      <c r="Y104" s="6">
        <v>1.170314226961167</v>
      </c>
      <c r="Z104">
        <f t="shared" si="2"/>
        <v>274</v>
      </c>
      <c r="AA104">
        <f t="shared" si="3"/>
        <v>17</v>
      </c>
    </row>
    <row r="105" spans="1:27" x14ac:dyDescent="0.35">
      <c r="A105" s="5">
        <v>3819</v>
      </c>
      <c r="B105" s="2" t="s">
        <v>27</v>
      </c>
      <c r="C105" t="s">
        <v>81</v>
      </c>
      <c r="D105" s="4" t="s">
        <v>114</v>
      </c>
      <c r="E105" s="4" t="s">
        <v>113</v>
      </c>
      <c r="F105" s="2" t="s">
        <v>605</v>
      </c>
      <c r="G105" s="2" t="s">
        <v>605</v>
      </c>
      <c r="H105" s="6">
        <v>0.32181492944979734</v>
      </c>
      <c r="I105" s="6">
        <v>5.1469155548575014E-2</v>
      </c>
      <c r="J105" s="6">
        <v>4.7604640203135196</v>
      </c>
      <c r="K105" s="6">
        <v>0.8849836648850955</v>
      </c>
      <c r="L105" s="6">
        <v>0.1450868535006401</v>
      </c>
      <c r="M105" s="6">
        <v>0.12336097631009391</v>
      </c>
      <c r="N105" s="6">
        <v>0.48643403899303694</v>
      </c>
      <c r="O105" s="6">
        <v>1.2821980250866207</v>
      </c>
      <c r="P105" s="6">
        <v>2.3882510890897342</v>
      </c>
      <c r="Q105" s="6">
        <v>0</v>
      </c>
      <c r="R105" s="6">
        <v>6.9296175817524758E-2</v>
      </c>
      <c r="S105" s="6">
        <v>1.0698975817350211</v>
      </c>
      <c r="T105" s="6">
        <v>3.2266952839184029</v>
      </c>
      <c r="U105" s="6">
        <v>1.0967302285967746</v>
      </c>
      <c r="V105" s="8">
        <v>10300000</v>
      </c>
      <c r="W105" s="6">
        <v>1.0647866297056063</v>
      </c>
      <c r="X105" s="8">
        <v>10300000</v>
      </c>
      <c r="Y105" s="6">
        <v>1.0647866297056063</v>
      </c>
      <c r="Z105">
        <f t="shared" si="2"/>
        <v>284</v>
      </c>
      <c r="AA105">
        <f t="shared" si="3"/>
        <v>18</v>
      </c>
    </row>
    <row r="106" spans="1:27" ht="29" x14ac:dyDescent="0.35">
      <c r="A106" s="5">
        <v>3851</v>
      </c>
      <c r="B106" s="2" t="s">
        <v>27</v>
      </c>
      <c r="C106" t="s">
        <v>81</v>
      </c>
      <c r="D106" s="4" t="s">
        <v>299</v>
      </c>
      <c r="E106" s="4" t="s">
        <v>298</v>
      </c>
      <c r="F106" s="2" t="s">
        <v>605</v>
      </c>
      <c r="G106" s="2"/>
      <c r="H106" s="6">
        <v>0.19135141226201111</v>
      </c>
      <c r="I106" s="6">
        <v>0.71614816423198724</v>
      </c>
      <c r="J106" s="6">
        <v>27.235016145131024</v>
      </c>
      <c r="K106" s="6">
        <v>0.75724152041938386</v>
      </c>
      <c r="L106" s="6">
        <v>0.11033939281000536</v>
      </c>
      <c r="M106" s="6">
        <v>0.11973990268518314</v>
      </c>
      <c r="N106" s="6">
        <v>0.96411355115158004</v>
      </c>
      <c r="O106" s="6">
        <v>19.391682491821502</v>
      </c>
      <c r="P106" s="6">
        <v>7.1773856572379966</v>
      </c>
      <c r="Q106" s="6">
        <v>2.1544827052264228</v>
      </c>
      <c r="R106" s="6">
        <v>8.2678936256126772</v>
      </c>
      <c r="S106" s="6">
        <v>8.7440145168294361</v>
      </c>
      <c r="T106" s="6">
        <v>1.9331526976048679</v>
      </c>
      <c r="U106" s="6">
        <v>2.8962775048730753</v>
      </c>
      <c r="V106" s="8">
        <v>28320000</v>
      </c>
      <c r="W106" s="6">
        <v>1.0226968590653516</v>
      </c>
      <c r="X106" s="8">
        <v>28320000</v>
      </c>
      <c r="Y106" s="6">
        <v>1.0226968590653516</v>
      </c>
      <c r="Z106">
        <f t="shared" si="2"/>
        <v>293</v>
      </c>
      <c r="AA106">
        <f t="shared" si="3"/>
        <v>19</v>
      </c>
    </row>
    <row r="107" spans="1:27" x14ac:dyDescent="0.35">
      <c r="A107" s="5">
        <v>3709</v>
      </c>
      <c r="B107" s="2" t="s">
        <v>9</v>
      </c>
      <c r="C107" t="s">
        <v>81</v>
      </c>
      <c r="D107" s="4" t="s">
        <v>150</v>
      </c>
      <c r="E107" s="4" t="s">
        <v>184</v>
      </c>
      <c r="F107" s="2"/>
      <c r="G107" s="2" t="s">
        <v>605</v>
      </c>
      <c r="H107" s="6">
        <v>8.9399951914098802E-2</v>
      </c>
      <c r="I107" s="6">
        <v>0</v>
      </c>
      <c r="J107" s="6">
        <v>3.0541531214662041</v>
      </c>
      <c r="K107" s="6">
        <v>0.62277487770383755</v>
      </c>
      <c r="L107" s="6">
        <v>0</v>
      </c>
      <c r="M107" s="6">
        <v>0</v>
      </c>
      <c r="N107" s="6">
        <v>0.13513102008569899</v>
      </c>
      <c r="O107" s="6">
        <v>0</v>
      </c>
      <c r="P107" s="6">
        <v>1.639539416654495</v>
      </c>
      <c r="Q107" s="6">
        <v>0</v>
      </c>
      <c r="R107" s="6">
        <v>0</v>
      </c>
      <c r="S107" s="6">
        <v>0.30895315315839789</v>
      </c>
      <c r="T107" s="7" t="s">
        <v>10</v>
      </c>
      <c r="U107" s="6">
        <v>0.66366681962759477</v>
      </c>
      <c r="V107" s="8">
        <v>6800000</v>
      </c>
      <c r="W107" s="6">
        <v>0.97598061709940409</v>
      </c>
      <c r="X107" s="8">
        <v>6800000</v>
      </c>
      <c r="Y107" s="6">
        <v>0.97598061709940409</v>
      </c>
      <c r="Z107">
        <f t="shared" si="2"/>
        <v>295</v>
      </c>
      <c r="AA107">
        <f t="shared" si="3"/>
        <v>20</v>
      </c>
    </row>
    <row r="108" spans="1:27" ht="29" x14ac:dyDescent="0.35">
      <c r="A108" s="5">
        <v>3648</v>
      </c>
      <c r="B108" s="2" t="s">
        <v>27</v>
      </c>
      <c r="C108" t="s">
        <v>81</v>
      </c>
      <c r="D108" s="4" t="s">
        <v>83</v>
      </c>
      <c r="E108" s="4" t="s">
        <v>539</v>
      </c>
      <c r="F108" s="2" t="s">
        <v>605</v>
      </c>
      <c r="G108" s="2" t="s">
        <v>605</v>
      </c>
      <c r="H108" s="6">
        <v>0.19247159754962972</v>
      </c>
      <c r="I108" s="6">
        <v>8.0317651485795741E-2</v>
      </c>
      <c r="J108" s="6">
        <v>0.43016241147411322</v>
      </c>
      <c r="K108" s="6">
        <v>0.11782213994619269</v>
      </c>
      <c r="L108" s="6">
        <v>0.34731988065307617</v>
      </c>
      <c r="M108" s="6">
        <v>0.52495683908950863</v>
      </c>
      <c r="N108" s="6">
        <v>0.22371579325120514</v>
      </c>
      <c r="O108" s="6">
        <v>0.30959012071322423</v>
      </c>
      <c r="P108" s="6">
        <v>0.98849752102158905</v>
      </c>
      <c r="Q108" s="6">
        <v>3.2741312928183524</v>
      </c>
      <c r="R108" s="6">
        <v>0.10019008782137942</v>
      </c>
      <c r="S108" s="6">
        <v>0.21235459325844391</v>
      </c>
      <c r="T108" s="6">
        <v>0.49600995918924851</v>
      </c>
      <c r="U108" s="6">
        <v>0.39425192256741581</v>
      </c>
      <c r="V108" s="8">
        <v>10600000</v>
      </c>
      <c r="W108" s="6">
        <v>0.37193577600699607</v>
      </c>
      <c r="X108" s="8">
        <v>4452461</v>
      </c>
      <c r="Y108" s="6">
        <v>0.88546968197456599</v>
      </c>
      <c r="Z108">
        <f t="shared" si="2"/>
        <v>303</v>
      </c>
      <c r="AA108">
        <f t="shared" si="3"/>
        <v>21</v>
      </c>
    </row>
    <row r="109" spans="1:27" ht="29" x14ac:dyDescent="0.35">
      <c r="A109" s="5">
        <v>3852</v>
      </c>
      <c r="B109" s="2" t="s">
        <v>27</v>
      </c>
      <c r="C109" t="s">
        <v>81</v>
      </c>
      <c r="D109" s="4" t="s">
        <v>299</v>
      </c>
      <c r="E109" s="4" t="s">
        <v>500</v>
      </c>
      <c r="F109" s="2" t="s">
        <v>605</v>
      </c>
      <c r="G109" s="2"/>
      <c r="H109" s="6">
        <v>0.57695994341667867</v>
      </c>
      <c r="I109" s="6">
        <v>1.2732872919681035</v>
      </c>
      <c r="J109" s="6">
        <v>51.940677310794257</v>
      </c>
      <c r="K109" s="6">
        <v>0.49369605917033921</v>
      </c>
      <c r="L109" s="6">
        <v>1.1295727926520363</v>
      </c>
      <c r="M109" s="6">
        <v>1.2262207177147832</v>
      </c>
      <c r="N109" s="6">
        <v>0.96411355115158004</v>
      </c>
      <c r="O109" s="6">
        <v>18.551635088644669</v>
      </c>
      <c r="P109" s="6">
        <v>11.050855712618734</v>
      </c>
      <c r="Q109" s="6">
        <v>0.98129908128536769</v>
      </c>
      <c r="R109" s="6">
        <v>45.087056048873592</v>
      </c>
      <c r="S109" s="6">
        <v>25.16477864044403</v>
      </c>
      <c r="T109" s="6">
        <v>2.7062632645662492</v>
      </c>
      <c r="U109" s="6">
        <v>4.6478710539235228</v>
      </c>
      <c r="V109" s="8">
        <v>61000000</v>
      </c>
      <c r="W109" s="6">
        <v>0.76194607441369222</v>
      </c>
      <c r="X109" s="8">
        <v>61000000</v>
      </c>
      <c r="Y109" s="6">
        <v>0.76194607441369222</v>
      </c>
      <c r="Z109">
        <f t="shared" si="2"/>
        <v>316</v>
      </c>
      <c r="AA109">
        <f t="shared" si="3"/>
        <v>22</v>
      </c>
    </row>
    <row r="110" spans="1:27" x14ac:dyDescent="0.35">
      <c r="A110" s="5">
        <v>3927</v>
      </c>
      <c r="B110" s="2" t="s">
        <v>9</v>
      </c>
      <c r="C110" t="s">
        <v>81</v>
      </c>
      <c r="D110" s="4" t="s">
        <v>482</v>
      </c>
      <c r="E110" s="4" t="s">
        <v>481</v>
      </c>
      <c r="F110" s="2"/>
      <c r="G110" s="2" t="s">
        <v>605</v>
      </c>
      <c r="H110" s="6">
        <v>0</v>
      </c>
      <c r="I110" s="6">
        <v>0</v>
      </c>
      <c r="J110" s="6">
        <v>0.21508120573705661</v>
      </c>
      <c r="K110" s="6">
        <v>0.3135493005875884</v>
      </c>
      <c r="L110" s="6">
        <v>0</v>
      </c>
      <c r="M110" s="6">
        <v>0</v>
      </c>
      <c r="N110" s="6">
        <v>0</v>
      </c>
      <c r="O110" s="6">
        <v>0</v>
      </c>
      <c r="P110" s="6">
        <v>0.22895984268596528</v>
      </c>
      <c r="Q110" s="6">
        <v>0</v>
      </c>
      <c r="R110" s="6">
        <v>0</v>
      </c>
      <c r="S110" s="6">
        <v>5.4329392597484739E-3</v>
      </c>
      <c r="T110" s="7" t="s">
        <v>10</v>
      </c>
      <c r="U110" s="6">
        <v>9.1122873831177412E-2</v>
      </c>
      <c r="V110" s="8">
        <v>1300000</v>
      </c>
      <c r="W110" s="6">
        <v>0.70094518331674927</v>
      </c>
      <c r="X110" s="8">
        <v>1300000</v>
      </c>
      <c r="Y110" s="6">
        <v>0.70094518331674927</v>
      </c>
      <c r="Z110">
        <f t="shared" si="2"/>
        <v>329</v>
      </c>
      <c r="AA110">
        <f t="shared" si="3"/>
        <v>23</v>
      </c>
    </row>
    <row r="111" spans="1:27" ht="29" x14ac:dyDescent="0.35">
      <c r="A111" s="5">
        <v>3612</v>
      </c>
      <c r="B111" s="2" t="s">
        <v>27</v>
      </c>
      <c r="C111" t="s">
        <v>81</v>
      </c>
      <c r="D111" s="4" t="s">
        <v>299</v>
      </c>
      <c r="E111" s="4" t="s">
        <v>336</v>
      </c>
      <c r="F111" s="2" t="s">
        <v>605</v>
      </c>
      <c r="G111" s="2"/>
      <c r="H111" s="6">
        <v>0.19267501577763266</v>
      </c>
      <c r="I111" s="6">
        <v>0.18876894680910566</v>
      </c>
      <c r="J111" s="6">
        <v>11.241577686523494</v>
      </c>
      <c r="K111" s="6">
        <v>0.14602439115394178</v>
      </c>
      <c r="L111" s="6">
        <v>0.45447350184041724</v>
      </c>
      <c r="M111" s="6">
        <v>0.59767072528969789</v>
      </c>
      <c r="N111" s="6">
        <v>0.22124826223888591</v>
      </c>
      <c r="O111" s="6">
        <v>17.428801354611377</v>
      </c>
      <c r="P111" s="6">
        <v>5.6513787058545653</v>
      </c>
      <c r="Q111" s="6">
        <v>2.8405723003732377</v>
      </c>
      <c r="R111" s="6">
        <v>17.921537181359795</v>
      </c>
      <c r="S111" s="6">
        <v>8.891947464812576</v>
      </c>
      <c r="T111" s="6">
        <v>2.2125890045511487</v>
      </c>
      <c r="U111" s="6">
        <v>2.3858639477218948</v>
      </c>
      <c r="V111" s="8">
        <v>34320000</v>
      </c>
      <c r="W111" s="6">
        <v>0.69518180294927001</v>
      </c>
      <c r="X111" s="8">
        <v>34320000</v>
      </c>
      <c r="Y111" s="6">
        <v>0.69518180294927001</v>
      </c>
      <c r="Z111">
        <f t="shared" si="2"/>
        <v>331</v>
      </c>
      <c r="AA111">
        <f t="shared" si="3"/>
        <v>24</v>
      </c>
    </row>
    <row r="112" spans="1:27" ht="29" x14ac:dyDescent="0.35">
      <c r="A112" s="5">
        <v>5013</v>
      </c>
      <c r="B112" s="3" t="s">
        <v>27</v>
      </c>
      <c r="C112" s="4" t="s">
        <v>81</v>
      </c>
      <c r="D112" s="4" t="s">
        <v>299</v>
      </c>
      <c r="E112" s="4" t="s">
        <v>307</v>
      </c>
      <c r="F112" s="2" t="s">
        <v>605</v>
      </c>
      <c r="G112" s="2"/>
      <c r="H112" s="6">
        <v>0.19267501577763266</v>
      </c>
      <c r="I112" s="6">
        <v>0.1925166046272733</v>
      </c>
      <c r="J112" s="6">
        <v>7.0259860540771832</v>
      </c>
      <c r="K112" s="6">
        <v>8.95129415565218E-2</v>
      </c>
      <c r="L112" s="6">
        <v>0.45447350184041724</v>
      </c>
      <c r="M112" s="6">
        <v>0.59767072528969789</v>
      </c>
      <c r="N112" s="6">
        <v>0.2949976829851812</v>
      </c>
      <c r="O112" s="6">
        <v>17.428801354611377</v>
      </c>
      <c r="P112" s="6">
        <v>5.8145787988962994</v>
      </c>
      <c r="Q112" s="6">
        <v>1.9393987916817714</v>
      </c>
      <c r="R112" s="6">
        <v>21.20962435466458</v>
      </c>
      <c r="S112" s="6">
        <v>9.2279091296987339</v>
      </c>
      <c r="T112" s="6">
        <v>2.9855634376631137</v>
      </c>
      <c r="U112" s="6">
        <v>2.4540772506979232</v>
      </c>
      <c r="V112" s="8">
        <v>35820000</v>
      </c>
      <c r="W112" s="6">
        <v>0.68511369366217845</v>
      </c>
      <c r="X112" s="8">
        <v>35820000</v>
      </c>
      <c r="Y112" s="6">
        <v>0.68511369366217845</v>
      </c>
      <c r="Z112">
        <f t="shared" si="2"/>
        <v>333</v>
      </c>
      <c r="AA112">
        <f t="shared" si="3"/>
        <v>25</v>
      </c>
    </row>
    <row r="113" spans="1:27" x14ac:dyDescent="0.35">
      <c r="A113" s="5">
        <v>4267</v>
      </c>
      <c r="B113" s="2" t="s">
        <v>27</v>
      </c>
      <c r="C113" t="s">
        <v>81</v>
      </c>
      <c r="D113" s="4" t="s">
        <v>306</v>
      </c>
      <c r="E113" s="4" t="s">
        <v>330</v>
      </c>
      <c r="F113" s="2" t="s">
        <v>605</v>
      </c>
      <c r="G113" s="2"/>
      <c r="H113" s="6">
        <v>4.4401754267225084E-2</v>
      </c>
      <c r="I113" s="6">
        <v>2.2996841430115638E-2</v>
      </c>
      <c r="J113" s="6">
        <v>8.1988955626965989</v>
      </c>
      <c r="K113" s="6">
        <v>1.4940340458643135</v>
      </c>
      <c r="L113" s="6">
        <v>0.35697811467146046</v>
      </c>
      <c r="M113" s="6">
        <v>0.47963876403034078</v>
      </c>
      <c r="N113" s="6">
        <v>0.22371579325120514</v>
      </c>
      <c r="O113" s="6">
        <v>0.30959012071322423</v>
      </c>
      <c r="P113" s="6">
        <v>1.6102327941044006</v>
      </c>
      <c r="Q113" s="6">
        <v>3.984226318923819</v>
      </c>
      <c r="R113" s="6">
        <v>0.41073610161326052</v>
      </c>
      <c r="S113" s="6">
        <v>1.0523803187451579</v>
      </c>
      <c r="T113" s="6">
        <v>0.59506795523574829</v>
      </c>
      <c r="U113" s="6">
        <v>0.65987928184413192</v>
      </c>
      <c r="V113" s="8">
        <v>22015000</v>
      </c>
      <c r="W113" s="6">
        <v>0.29974075941137041</v>
      </c>
      <c r="X113" s="8">
        <v>17417461</v>
      </c>
      <c r="Y113" s="6">
        <v>0.37886077760939552</v>
      </c>
      <c r="Z113">
        <f t="shared" si="2"/>
        <v>370</v>
      </c>
      <c r="AA113">
        <f t="shared" si="3"/>
        <v>26</v>
      </c>
    </row>
    <row r="114" spans="1:27" x14ac:dyDescent="0.35">
      <c r="A114" s="5">
        <v>3492</v>
      </c>
      <c r="B114" s="2" t="s">
        <v>9</v>
      </c>
      <c r="C114" t="s">
        <v>81</v>
      </c>
      <c r="D114" s="4" t="s">
        <v>395</v>
      </c>
      <c r="E114" s="4" t="s">
        <v>394</v>
      </c>
      <c r="F114" s="2"/>
      <c r="G114" s="2" t="s">
        <v>605</v>
      </c>
      <c r="H114" s="6">
        <v>0</v>
      </c>
      <c r="I114" s="6">
        <v>0</v>
      </c>
      <c r="J114" s="6">
        <v>2.2941995278619371</v>
      </c>
      <c r="K114" s="6">
        <v>0.53608360637715635</v>
      </c>
      <c r="L114" s="6">
        <v>2.3587737175976854E-4</v>
      </c>
      <c r="M114" s="6">
        <v>3.1384354774506161E-4</v>
      </c>
      <c r="N114" s="6">
        <v>0</v>
      </c>
      <c r="O114" s="6">
        <v>0</v>
      </c>
      <c r="P114" s="6">
        <v>1.2273849761464417</v>
      </c>
      <c r="Q114" s="6">
        <v>0</v>
      </c>
      <c r="R114" s="6">
        <v>0</v>
      </c>
      <c r="S114" s="6">
        <v>4.2368871441307916E-2</v>
      </c>
      <c r="T114" s="7" t="s">
        <v>10</v>
      </c>
      <c r="U114" s="6">
        <v>0.48890818421396842</v>
      </c>
      <c r="V114" s="8">
        <v>15300000</v>
      </c>
      <c r="W114" s="6">
        <v>0.31954783281958721</v>
      </c>
      <c r="X114" s="8">
        <v>15300000</v>
      </c>
      <c r="Y114" s="6">
        <v>0.31954783281958721</v>
      </c>
      <c r="Z114">
        <f t="shared" si="2"/>
        <v>378</v>
      </c>
      <c r="AA114">
        <f t="shared" si="3"/>
        <v>27</v>
      </c>
    </row>
    <row r="115" spans="1:27" x14ac:dyDescent="0.35">
      <c r="A115" s="5">
        <v>3649</v>
      </c>
      <c r="B115" s="2" t="s">
        <v>27</v>
      </c>
      <c r="C115" t="s">
        <v>81</v>
      </c>
      <c r="D115" s="4" t="s">
        <v>83</v>
      </c>
      <c r="E115" s="4" t="s">
        <v>82</v>
      </c>
      <c r="F115" s="2"/>
      <c r="G115" s="2" t="s">
        <v>605</v>
      </c>
      <c r="H115" s="6">
        <v>1.5921029909997508E-2</v>
      </c>
      <c r="I115" s="6">
        <v>9.2226875991719342E-5</v>
      </c>
      <c r="J115" s="6">
        <v>0.35846867622842771</v>
      </c>
      <c r="K115" s="6">
        <v>0.22028012635934208</v>
      </c>
      <c r="L115" s="6">
        <v>5.1545636506376197E-2</v>
      </c>
      <c r="M115" s="6">
        <v>5.008899816676967E-2</v>
      </c>
      <c r="N115" s="6">
        <v>2.4065169683985001E-2</v>
      </c>
      <c r="O115" s="6">
        <v>6.3433704405340102E-2</v>
      </c>
      <c r="P115" s="6">
        <v>0.64852825760670296</v>
      </c>
      <c r="Q115" s="6">
        <v>0.18608497999521514</v>
      </c>
      <c r="R115" s="6">
        <v>0</v>
      </c>
      <c r="S115" s="6">
        <v>6.8230341719043427E-3</v>
      </c>
      <c r="T115" s="6">
        <v>0.9653221538461374</v>
      </c>
      <c r="U115" s="6">
        <v>0.25924874377404344</v>
      </c>
      <c r="V115" s="8">
        <v>15700000</v>
      </c>
      <c r="W115" s="6">
        <v>0.16512658839111047</v>
      </c>
      <c r="X115" s="8">
        <v>12230500</v>
      </c>
      <c r="Y115" s="6">
        <v>0.21196904768737454</v>
      </c>
      <c r="Z115">
        <f t="shared" si="2"/>
        <v>396</v>
      </c>
      <c r="AA115">
        <f t="shared" si="3"/>
        <v>28</v>
      </c>
    </row>
    <row r="116" spans="1:27" x14ac:dyDescent="0.35">
      <c r="A116" s="5">
        <v>3813</v>
      </c>
      <c r="B116" s="2" t="s">
        <v>27</v>
      </c>
      <c r="C116" t="s">
        <v>81</v>
      </c>
      <c r="D116" s="4" t="s">
        <v>114</v>
      </c>
      <c r="E116" s="4" t="s">
        <v>556</v>
      </c>
      <c r="F116" s="2" t="s">
        <v>605</v>
      </c>
      <c r="G116" s="2" t="s">
        <v>605</v>
      </c>
      <c r="H116" s="6">
        <v>0.13254191457009892</v>
      </c>
      <c r="I116" s="6">
        <v>0.18550627365438038</v>
      </c>
      <c r="J116" s="6">
        <v>1.7529253471771744</v>
      </c>
      <c r="K116" s="6">
        <v>1.6974557004905529E-2</v>
      </c>
      <c r="L116" s="6">
        <v>1.1331010868310483</v>
      </c>
      <c r="M116" s="6">
        <v>0.85628237111492189</v>
      </c>
      <c r="N116" s="6">
        <v>7.5946539546509553E-2</v>
      </c>
      <c r="O116" s="6">
        <v>0.15014137870616526</v>
      </c>
      <c r="P116" s="6">
        <v>1.6367626673135207</v>
      </c>
      <c r="Q116" s="6">
        <v>0</v>
      </c>
      <c r="R116" s="6">
        <v>8.5219913050820495E-2</v>
      </c>
      <c r="S116" s="6">
        <v>0</v>
      </c>
      <c r="T116" s="6">
        <v>1.6897076435947231</v>
      </c>
      <c r="U116" s="6">
        <v>0.67389323524013434</v>
      </c>
      <c r="V116" s="8">
        <v>33100000</v>
      </c>
      <c r="W116" s="6">
        <v>0.20359312242904359</v>
      </c>
      <c r="X116" s="8">
        <v>33100000</v>
      </c>
      <c r="Y116" s="6">
        <v>0.20359312242904359</v>
      </c>
      <c r="Z116">
        <f t="shared" si="2"/>
        <v>397</v>
      </c>
      <c r="AA116">
        <f t="shared" si="3"/>
        <v>29</v>
      </c>
    </row>
    <row r="117" spans="1:27" x14ac:dyDescent="0.35">
      <c r="A117" s="5">
        <v>4080</v>
      </c>
      <c r="B117" s="2" t="s">
        <v>9</v>
      </c>
      <c r="C117" t="s">
        <v>81</v>
      </c>
      <c r="D117" s="4" t="s">
        <v>157</v>
      </c>
      <c r="E117" s="4" t="s">
        <v>156</v>
      </c>
      <c r="F117" s="2" t="s">
        <v>605</v>
      </c>
      <c r="G117" s="2" t="s">
        <v>605</v>
      </c>
      <c r="H117" s="6">
        <v>0</v>
      </c>
      <c r="I117" s="6">
        <v>0</v>
      </c>
      <c r="J117" s="6">
        <v>0.60222737606375853</v>
      </c>
      <c r="K117" s="6">
        <v>0.29276351013876412</v>
      </c>
      <c r="L117" s="6">
        <v>0</v>
      </c>
      <c r="M117" s="6">
        <v>0</v>
      </c>
      <c r="N117" s="6">
        <v>0</v>
      </c>
      <c r="O117" s="6">
        <v>0</v>
      </c>
      <c r="P117" s="6">
        <v>0.38991944093152425</v>
      </c>
      <c r="Q117" s="6">
        <v>0</v>
      </c>
      <c r="R117" s="6">
        <v>0</v>
      </c>
      <c r="S117" s="6">
        <v>4.1239824871515986E-2</v>
      </c>
      <c r="T117" s="7" t="s">
        <v>10</v>
      </c>
      <c r="U117" s="6">
        <v>0.15663139271796073</v>
      </c>
      <c r="V117" s="8">
        <v>9900000</v>
      </c>
      <c r="W117" s="6">
        <v>0.15821352799794011</v>
      </c>
      <c r="X117" s="8">
        <v>9900000</v>
      </c>
      <c r="Y117" s="6">
        <v>0.15821352799794011</v>
      </c>
      <c r="Z117">
        <f t="shared" si="2"/>
        <v>410</v>
      </c>
      <c r="AA117">
        <f t="shared" si="3"/>
        <v>30</v>
      </c>
    </row>
    <row r="118" spans="1:27" x14ac:dyDescent="0.35">
      <c r="A118" s="5">
        <v>4081</v>
      </c>
      <c r="B118" s="2" t="s">
        <v>9</v>
      </c>
      <c r="C118" t="s">
        <v>81</v>
      </c>
      <c r="D118" s="4" t="s">
        <v>157</v>
      </c>
      <c r="E118" s="4" t="s">
        <v>363</v>
      </c>
      <c r="F118" s="2"/>
      <c r="G118" s="2" t="s">
        <v>605</v>
      </c>
      <c r="H118" s="6">
        <v>0</v>
      </c>
      <c r="I118" s="6">
        <v>0</v>
      </c>
      <c r="J118" s="6">
        <v>0.58071925549005288</v>
      </c>
      <c r="K118" s="6">
        <v>0.11958829843347736</v>
      </c>
      <c r="L118" s="6">
        <v>0</v>
      </c>
      <c r="M118" s="6">
        <v>0</v>
      </c>
      <c r="N118" s="6">
        <v>0</v>
      </c>
      <c r="O118" s="6">
        <v>0</v>
      </c>
      <c r="P118" s="6">
        <v>0.32925536848535197</v>
      </c>
      <c r="Q118" s="6">
        <v>7.9862694893944097E-2</v>
      </c>
      <c r="R118" s="6">
        <v>0</v>
      </c>
      <c r="S118" s="6">
        <v>7.2113576597182025E-2</v>
      </c>
      <c r="T118" s="7" t="s">
        <v>10</v>
      </c>
      <c r="U118" s="6">
        <v>0.14332801780232812</v>
      </c>
      <c r="V118" s="8">
        <v>9900000</v>
      </c>
      <c r="W118" s="6">
        <v>0.14477577555790722</v>
      </c>
      <c r="X118" s="8">
        <v>9900000</v>
      </c>
      <c r="Y118" s="6">
        <v>0.14477577555790722</v>
      </c>
      <c r="Z118">
        <f t="shared" si="2"/>
        <v>411</v>
      </c>
      <c r="AA118">
        <f t="shared" si="3"/>
        <v>31</v>
      </c>
    </row>
    <row r="119" spans="1:27" x14ac:dyDescent="0.35">
      <c r="A119" s="5">
        <v>3650</v>
      </c>
      <c r="B119" s="2" t="s">
        <v>27</v>
      </c>
      <c r="C119" t="s">
        <v>81</v>
      </c>
      <c r="D119" s="4" t="s">
        <v>83</v>
      </c>
      <c r="E119" s="4" t="s">
        <v>525</v>
      </c>
      <c r="F119" s="2"/>
      <c r="G119" s="2" t="s">
        <v>605</v>
      </c>
      <c r="H119" s="6">
        <v>0</v>
      </c>
      <c r="I119" s="6">
        <v>2.8811962347442734E-4</v>
      </c>
      <c r="J119" s="6">
        <v>0.53053364081807297</v>
      </c>
      <c r="K119" s="6">
        <v>0.1462546195082523</v>
      </c>
      <c r="L119" s="6">
        <v>1.1001262125233967E-2</v>
      </c>
      <c r="M119" s="6">
        <v>7.8364452630295279E-3</v>
      </c>
      <c r="N119" s="6">
        <v>0</v>
      </c>
      <c r="O119" s="6">
        <v>0.76945518442247685</v>
      </c>
      <c r="P119" s="6">
        <v>0.40553675362938973</v>
      </c>
      <c r="Q119" s="6">
        <v>1.436390435498567</v>
      </c>
      <c r="R119" s="6">
        <v>0.27693667916512088</v>
      </c>
      <c r="S119" s="6">
        <v>9.427160029328429E-3</v>
      </c>
      <c r="T119" s="6">
        <v>0.19635519857761072</v>
      </c>
      <c r="U119" s="6">
        <v>0.1621857284476188</v>
      </c>
      <c r="V119" s="8">
        <v>17500000</v>
      </c>
      <c r="W119" s="6">
        <v>9.2677559112925023E-2</v>
      </c>
      <c r="X119" s="8">
        <v>16500000</v>
      </c>
      <c r="Y119" s="6">
        <v>9.8294380877344725E-2</v>
      </c>
      <c r="Z119">
        <f t="shared" si="2"/>
        <v>418</v>
      </c>
      <c r="AA119">
        <f t="shared" si="3"/>
        <v>32</v>
      </c>
    </row>
    <row r="120" spans="1:27" x14ac:dyDescent="0.35">
      <c r="A120" s="5">
        <v>3668</v>
      </c>
      <c r="B120" s="2" t="s">
        <v>27</v>
      </c>
      <c r="C120" t="s">
        <v>35</v>
      </c>
      <c r="D120" s="4" t="s">
        <v>310</v>
      </c>
      <c r="E120" s="4" t="s">
        <v>351</v>
      </c>
      <c r="F120" s="2" t="s">
        <v>605</v>
      </c>
      <c r="G120" s="2" t="s">
        <v>605</v>
      </c>
      <c r="H120" s="6">
        <v>3.6315720510709831E-2</v>
      </c>
      <c r="I120" s="6">
        <v>0</v>
      </c>
      <c r="J120" s="6">
        <v>0.64237586780134248</v>
      </c>
      <c r="K120" s="6">
        <v>0.40434337588528574</v>
      </c>
      <c r="L120" s="6">
        <v>8.2127715644019859E-3</v>
      </c>
      <c r="M120" s="6">
        <v>8.1503752214430215E-3</v>
      </c>
      <c r="N120" s="6">
        <v>5.4892427262988749E-2</v>
      </c>
      <c r="O120" s="6">
        <v>0</v>
      </c>
      <c r="P120" s="6">
        <v>1.229843828393709</v>
      </c>
      <c r="Q120" s="6">
        <v>1.4960201065903804</v>
      </c>
      <c r="R120" s="6">
        <v>0</v>
      </c>
      <c r="S120" s="6">
        <v>1.8087767276789429E-2</v>
      </c>
      <c r="T120" s="6">
        <v>2.2736318572862757</v>
      </c>
      <c r="U120" s="6">
        <v>0.59824949546982442</v>
      </c>
      <c r="V120" s="8">
        <v>91000</v>
      </c>
      <c r="W120" s="6">
        <v>65.741702798881803</v>
      </c>
      <c r="X120" s="8">
        <v>91000</v>
      </c>
      <c r="Y120" s="6">
        <v>65.741702798881803</v>
      </c>
      <c r="Z120">
        <f t="shared" si="2"/>
        <v>1</v>
      </c>
      <c r="AA120">
        <f t="shared" si="3"/>
        <v>1</v>
      </c>
    </row>
    <row r="121" spans="1:27" x14ac:dyDescent="0.35">
      <c r="A121" s="5">
        <v>3548</v>
      </c>
      <c r="B121" s="2" t="s">
        <v>27</v>
      </c>
      <c r="C121" t="s">
        <v>35</v>
      </c>
      <c r="D121" s="4" t="s">
        <v>131</v>
      </c>
      <c r="E121" s="4" t="s">
        <v>582</v>
      </c>
      <c r="F121" s="2" t="s">
        <v>605</v>
      </c>
      <c r="G121" s="2" t="s">
        <v>605</v>
      </c>
      <c r="H121" s="6">
        <v>4.5405387139326852</v>
      </c>
      <c r="I121" s="6">
        <v>19.613137612429778</v>
      </c>
      <c r="J121" s="6">
        <v>2.9165011497944877</v>
      </c>
      <c r="K121" s="6">
        <v>0.48539905290899493</v>
      </c>
      <c r="L121" s="6">
        <v>11.500119756657691</v>
      </c>
      <c r="M121" s="6">
        <v>11.380608329370634</v>
      </c>
      <c r="N121" s="6">
        <v>0</v>
      </c>
      <c r="O121" s="6">
        <v>0</v>
      </c>
      <c r="P121" s="6">
        <v>22.652991976700022</v>
      </c>
      <c r="Q121" s="6">
        <v>3.7152641477249011</v>
      </c>
      <c r="R121" s="6">
        <v>0.23604870623293145</v>
      </c>
      <c r="S121" s="6">
        <v>0.83279766649888121</v>
      </c>
      <c r="T121" s="6">
        <v>4.7063181538505514</v>
      </c>
      <c r="U121" s="6">
        <v>9.0921133242436287</v>
      </c>
      <c r="V121" s="8">
        <v>1475129</v>
      </c>
      <c r="W121" s="6">
        <v>61.636055722880023</v>
      </c>
      <c r="X121" s="8">
        <v>1447129</v>
      </c>
      <c r="Y121" s="6">
        <v>62.828630510781203</v>
      </c>
      <c r="Z121">
        <f t="shared" si="2"/>
        <v>2</v>
      </c>
      <c r="AA121">
        <f t="shared" si="3"/>
        <v>2</v>
      </c>
    </row>
    <row r="122" spans="1:27" ht="29" x14ac:dyDescent="0.35">
      <c r="A122" s="5">
        <v>3666</v>
      </c>
      <c r="B122" s="2" t="s">
        <v>27</v>
      </c>
      <c r="C122" t="s">
        <v>35</v>
      </c>
      <c r="D122" s="4" t="s">
        <v>310</v>
      </c>
      <c r="E122" s="4" t="s">
        <v>511</v>
      </c>
      <c r="F122" s="2" t="s">
        <v>605</v>
      </c>
      <c r="G122" s="2" t="s">
        <v>605</v>
      </c>
      <c r="H122" s="6">
        <v>0</v>
      </c>
      <c r="I122" s="6">
        <v>0</v>
      </c>
      <c r="J122" s="6">
        <v>4.5654570604452553</v>
      </c>
      <c r="K122" s="6">
        <v>0.21437978955161893</v>
      </c>
      <c r="L122" s="6">
        <v>0</v>
      </c>
      <c r="M122" s="6">
        <v>0</v>
      </c>
      <c r="N122" s="6">
        <v>0</v>
      </c>
      <c r="O122" s="6">
        <v>0</v>
      </c>
      <c r="P122" s="6">
        <v>2.6649002790351775</v>
      </c>
      <c r="Q122" s="6">
        <v>16.220564760018934</v>
      </c>
      <c r="R122" s="6">
        <v>0</v>
      </c>
      <c r="S122" s="6">
        <v>0.77307225887034792</v>
      </c>
      <c r="T122" s="6">
        <v>2.0931963260459621</v>
      </c>
      <c r="U122" s="6">
        <v>1.1657278658001446</v>
      </c>
      <c r="V122" s="8">
        <v>203500</v>
      </c>
      <c r="W122" s="6">
        <v>57.283924609343721</v>
      </c>
      <c r="X122" s="8">
        <v>203500</v>
      </c>
      <c r="Y122" s="6">
        <v>57.283924609343721</v>
      </c>
      <c r="Z122">
        <f t="shared" si="2"/>
        <v>3</v>
      </c>
      <c r="AA122">
        <f t="shared" si="3"/>
        <v>3</v>
      </c>
    </row>
    <row r="123" spans="1:27" x14ac:dyDescent="0.35">
      <c r="A123" s="5">
        <v>3966</v>
      </c>
      <c r="B123" s="2" t="s">
        <v>27</v>
      </c>
      <c r="C123" t="s">
        <v>35</v>
      </c>
      <c r="D123" s="4" t="s">
        <v>61</v>
      </c>
      <c r="E123" s="4" t="s">
        <v>60</v>
      </c>
      <c r="F123" s="2" t="s">
        <v>605</v>
      </c>
      <c r="G123" s="2" t="s">
        <v>605</v>
      </c>
      <c r="H123" s="6">
        <v>0</v>
      </c>
      <c r="I123" s="6">
        <v>0</v>
      </c>
      <c r="J123" s="6">
        <v>0.73414384891581996</v>
      </c>
      <c r="K123" s="6">
        <v>0.33741835181297741</v>
      </c>
      <c r="L123" s="6">
        <v>0</v>
      </c>
      <c r="M123" s="6">
        <v>0</v>
      </c>
      <c r="N123" s="6">
        <v>0</v>
      </c>
      <c r="O123" s="6">
        <v>0</v>
      </c>
      <c r="P123" s="6">
        <v>13.422372104657876</v>
      </c>
      <c r="Q123" s="6">
        <v>0</v>
      </c>
      <c r="R123" s="6">
        <v>0</v>
      </c>
      <c r="S123" s="6">
        <v>0.23242462874551353</v>
      </c>
      <c r="T123" s="6">
        <v>24.117570818414244</v>
      </c>
      <c r="U123" s="6">
        <v>5.5237460702214181</v>
      </c>
      <c r="V123" s="8">
        <v>1067388</v>
      </c>
      <c r="W123" s="6">
        <v>51.750123387385074</v>
      </c>
      <c r="X123" s="8">
        <v>1067388</v>
      </c>
      <c r="Y123" s="6">
        <v>51.750123387385074</v>
      </c>
      <c r="Z123">
        <f t="shared" si="2"/>
        <v>4</v>
      </c>
      <c r="AA123">
        <f t="shared" si="3"/>
        <v>4</v>
      </c>
    </row>
    <row r="124" spans="1:27" x14ac:dyDescent="0.35">
      <c r="A124" s="5">
        <v>4392</v>
      </c>
      <c r="B124" s="2" t="s">
        <v>27</v>
      </c>
      <c r="C124" t="s">
        <v>35</v>
      </c>
      <c r="D124" s="4" t="s">
        <v>304</v>
      </c>
      <c r="E124" s="4" t="s">
        <v>303</v>
      </c>
      <c r="F124" s="2"/>
      <c r="G124" s="2" t="s">
        <v>605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5.1050613064866566</v>
      </c>
      <c r="Q124" s="6">
        <v>0</v>
      </c>
      <c r="R124" s="6">
        <v>0</v>
      </c>
      <c r="S124" s="6">
        <v>1.3669769937357445</v>
      </c>
      <c r="T124" s="6">
        <v>12.2444132273215</v>
      </c>
      <c r="U124" s="6">
        <v>2.7178054807259904</v>
      </c>
      <c r="V124" s="8">
        <v>753699</v>
      </c>
      <c r="W124" s="6">
        <v>36.059560656521903</v>
      </c>
      <c r="X124" s="8">
        <v>570000</v>
      </c>
      <c r="Y124" s="6">
        <v>47.680797907473512</v>
      </c>
      <c r="Z124">
        <f t="shared" si="2"/>
        <v>6</v>
      </c>
      <c r="AA124">
        <f t="shared" si="3"/>
        <v>5</v>
      </c>
    </row>
    <row r="125" spans="1:27" x14ac:dyDescent="0.35">
      <c r="A125" s="5">
        <v>3692</v>
      </c>
      <c r="B125" s="2" t="s">
        <v>27</v>
      </c>
      <c r="C125" t="s">
        <v>35</v>
      </c>
      <c r="D125" s="4" t="s">
        <v>321</v>
      </c>
      <c r="E125" s="4" t="s">
        <v>320</v>
      </c>
      <c r="F125" s="2" t="s">
        <v>605</v>
      </c>
      <c r="G125" s="2"/>
      <c r="H125" s="6">
        <v>0.93018047627366507</v>
      </c>
      <c r="I125" s="6">
        <v>7.6396846570721364E-4</v>
      </c>
      <c r="J125" s="6">
        <v>0.41570949897747034</v>
      </c>
      <c r="K125" s="6">
        <v>1.3173602325520258E-2</v>
      </c>
      <c r="L125" s="6">
        <v>0</v>
      </c>
      <c r="M125" s="6">
        <v>0</v>
      </c>
      <c r="N125" s="6">
        <v>4.686663095875736</v>
      </c>
      <c r="O125" s="6">
        <v>1.8530457423018363</v>
      </c>
      <c r="P125" s="6">
        <v>1.1505589189207255</v>
      </c>
      <c r="Q125" s="6">
        <v>0</v>
      </c>
      <c r="R125" s="6">
        <v>0</v>
      </c>
      <c r="S125" s="6">
        <v>1.9728747577370431E-2</v>
      </c>
      <c r="T125" s="6">
        <v>0.22007426400485597</v>
      </c>
      <c r="U125" s="6">
        <v>0.56524024122937733</v>
      </c>
      <c r="V125" s="8">
        <v>255000</v>
      </c>
      <c r="W125" s="6">
        <v>22.166283969779503</v>
      </c>
      <c r="X125" s="8">
        <v>255000</v>
      </c>
      <c r="Y125" s="6">
        <v>22.166283969779503</v>
      </c>
      <c r="Z125">
        <f t="shared" si="2"/>
        <v>17</v>
      </c>
      <c r="AA125">
        <f t="shared" si="3"/>
        <v>6</v>
      </c>
    </row>
    <row r="126" spans="1:27" x14ac:dyDescent="0.35">
      <c r="A126" s="5">
        <v>4057</v>
      </c>
      <c r="B126" s="2" t="s">
        <v>27</v>
      </c>
      <c r="C126" t="s">
        <v>35</v>
      </c>
      <c r="D126" s="4" t="s">
        <v>61</v>
      </c>
      <c r="E126" s="4" t="s">
        <v>412</v>
      </c>
      <c r="F126" s="2" t="s">
        <v>605</v>
      </c>
      <c r="G126" s="2" t="s">
        <v>605</v>
      </c>
      <c r="H126" s="6">
        <v>4.9298620533494821E-3</v>
      </c>
      <c r="I126" s="6">
        <v>1.4558499063364501E-3</v>
      </c>
      <c r="J126" s="6">
        <v>3.9144779444144304</v>
      </c>
      <c r="K126" s="6">
        <v>1.9593593890468293</v>
      </c>
      <c r="L126" s="6">
        <v>0.3432886116302491</v>
      </c>
      <c r="M126" s="6">
        <v>0.33997617317067652</v>
      </c>
      <c r="N126" s="6">
        <v>7.4516515265131223E-3</v>
      </c>
      <c r="O126" s="6">
        <v>1.9641908470689067E-2</v>
      </c>
      <c r="P126" s="6">
        <v>6.1812059969537785</v>
      </c>
      <c r="Q126" s="6">
        <v>0</v>
      </c>
      <c r="R126" s="6">
        <v>1.2550300744391258</v>
      </c>
      <c r="S126" s="6">
        <v>0.14953049816167879</v>
      </c>
      <c r="T126" s="6">
        <v>14.055584577214997</v>
      </c>
      <c r="U126" s="6">
        <v>3.3248064447553296</v>
      </c>
      <c r="V126" s="8">
        <v>1732600</v>
      </c>
      <c r="W126" s="6">
        <v>19.189694359663683</v>
      </c>
      <c r="X126" s="8">
        <v>1732600</v>
      </c>
      <c r="Y126" s="6">
        <v>19.189694359663683</v>
      </c>
      <c r="Z126">
        <f t="shared" si="2"/>
        <v>19</v>
      </c>
      <c r="AA126">
        <f t="shared" si="3"/>
        <v>7</v>
      </c>
    </row>
    <row r="127" spans="1:27" x14ac:dyDescent="0.35">
      <c r="A127" s="5">
        <v>4175</v>
      </c>
      <c r="B127" s="2" t="s">
        <v>9</v>
      </c>
      <c r="C127" t="s">
        <v>35</v>
      </c>
      <c r="D127" s="4" t="s">
        <v>93</v>
      </c>
      <c r="E127" s="4" t="s">
        <v>518</v>
      </c>
      <c r="F127" s="2"/>
      <c r="G127" s="2" t="s">
        <v>605</v>
      </c>
      <c r="H127" s="6">
        <v>0</v>
      </c>
      <c r="I127" s="6">
        <v>0</v>
      </c>
      <c r="J127" s="6">
        <v>17.364222676505037</v>
      </c>
      <c r="K127" s="6">
        <v>0.61167887883621508</v>
      </c>
      <c r="L127" s="6">
        <v>0</v>
      </c>
      <c r="M127" s="6">
        <v>0</v>
      </c>
      <c r="N127" s="6">
        <v>0</v>
      </c>
      <c r="O127" s="6">
        <v>0</v>
      </c>
      <c r="P127" s="6">
        <v>6.9175346971587182</v>
      </c>
      <c r="Q127" s="6">
        <v>0</v>
      </c>
      <c r="R127" s="6">
        <v>0</v>
      </c>
      <c r="S127" s="6">
        <v>0</v>
      </c>
      <c r="T127" s="7" t="s">
        <v>10</v>
      </c>
      <c r="U127" s="6">
        <v>3.0422619681591239</v>
      </c>
      <c r="V127" s="8">
        <v>2923357</v>
      </c>
      <c r="W127" s="6">
        <v>10.406741182001117</v>
      </c>
      <c r="X127" s="8">
        <v>2923357</v>
      </c>
      <c r="Y127" s="6">
        <v>10.406741182001117</v>
      </c>
      <c r="Z127">
        <f t="shared" si="2"/>
        <v>33</v>
      </c>
      <c r="AA127">
        <f t="shared" si="3"/>
        <v>8</v>
      </c>
    </row>
    <row r="128" spans="1:27" x14ac:dyDescent="0.35">
      <c r="A128" s="5">
        <v>3884</v>
      </c>
      <c r="B128" s="2" t="s">
        <v>9</v>
      </c>
      <c r="C128" t="s">
        <v>35</v>
      </c>
      <c r="D128" s="4" t="s">
        <v>181</v>
      </c>
      <c r="E128" s="4" t="s">
        <v>180</v>
      </c>
      <c r="F128" s="2"/>
      <c r="G128" s="2" t="s">
        <v>605</v>
      </c>
      <c r="H128" s="6">
        <v>1.2552650341083892E-2</v>
      </c>
      <c r="I128" s="6">
        <v>0</v>
      </c>
      <c r="J128" s="6">
        <v>0.86032482294822643</v>
      </c>
      <c r="K128" s="6">
        <v>2.3388231241591955</v>
      </c>
      <c r="L128" s="6">
        <v>9.1811760862705004E-3</v>
      </c>
      <c r="M128" s="6">
        <v>9.4910713064330354E-3</v>
      </c>
      <c r="N128" s="6">
        <v>1.8973751205141939E-2</v>
      </c>
      <c r="O128" s="6">
        <v>0</v>
      </c>
      <c r="P128" s="6">
        <v>1.3640452846377575</v>
      </c>
      <c r="Q128" s="6">
        <v>0</v>
      </c>
      <c r="R128" s="6">
        <v>0</v>
      </c>
      <c r="S128" s="6">
        <v>0</v>
      </c>
      <c r="T128" s="7" t="s">
        <v>10</v>
      </c>
      <c r="U128" s="6">
        <v>0.55038233933816694</v>
      </c>
      <c r="V128" s="8">
        <v>576903</v>
      </c>
      <c r="W128" s="6">
        <v>9.5402925507089922</v>
      </c>
      <c r="X128" s="8">
        <v>576903</v>
      </c>
      <c r="Y128" s="6">
        <v>9.5402925507089922</v>
      </c>
      <c r="Z128">
        <f t="shared" si="2"/>
        <v>40</v>
      </c>
      <c r="AA128">
        <f t="shared" si="3"/>
        <v>9</v>
      </c>
    </row>
    <row r="129" spans="1:27" x14ac:dyDescent="0.35">
      <c r="A129" s="5">
        <v>3583</v>
      </c>
      <c r="B129" s="2" t="s">
        <v>27</v>
      </c>
      <c r="C129" t="s">
        <v>35</v>
      </c>
      <c r="D129" s="4" t="s">
        <v>201</v>
      </c>
      <c r="E129" s="4" t="s">
        <v>200</v>
      </c>
      <c r="F129" s="2" t="s">
        <v>605</v>
      </c>
      <c r="G129" s="2" t="s">
        <v>605</v>
      </c>
      <c r="H129" s="6">
        <v>0.26912627507580528</v>
      </c>
      <c r="I129" s="6">
        <v>1.2286337492359797E-3</v>
      </c>
      <c r="J129" s="6">
        <v>5.7211600726057057</v>
      </c>
      <c r="K129" s="6">
        <v>1.9253052608767842</v>
      </c>
      <c r="L129" s="6">
        <v>4.2339706333810317E-3</v>
      </c>
      <c r="M129" s="6">
        <v>4.1207519561857094E-3</v>
      </c>
      <c r="N129" s="6">
        <v>0.67798895682110338</v>
      </c>
      <c r="O129" s="6">
        <v>1.072272125445153</v>
      </c>
      <c r="P129" s="6">
        <v>2.918775424391518</v>
      </c>
      <c r="Q129" s="6">
        <v>0</v>
      </c>
      <c r="R129" s="6">
        <v>0.46573550361439692</v>
      </c>
      <c r="S129" s="6">
        <v>0.35523837727335938</v>
      </c>
      <c r="T129" s="6">
        <v>4.30278098675437</v>
      </c>
      <c r="U129" s="6">
        <v>1.3411541500946047</v>
      </c>
      <c r="V129" s="8">
        <v>1768528</v>
      </c>
      <c r="W129" s="6">
        <v>7.5834487782755184</v>
      </c>
      <c r="X129" s="8">
        <v>1768528</v>
      </c>
      <c r="Y129" s="6">
        <v>7.5834487782755184</v>
      </c>
      <c r="Z129">
        <f t="shared" si="2"/>
        <v>54</v>
      </c>
      <c r="AA129">
        <f t="shared" si="3"/>
        <v>10</v>
      </c>
    </row>
    <row r="130" spans="1:27" x14ac:dyDescent="0.35">
      <c r="A130" s="5">
        <v>4947</v>
      </c>
      <c r="B130" s="3" t="s">
        <v>27</v>
      </c>
      <c r="C130" s="4" t="s">
        <v>35</v>
      </c>
      <c r="D130" s="4" t="s">
        <v>264</v>
      </c>
      <c r="E130" s="4" t="s">
        <v>263</v>
      </c>
      <c r="F130" s="2" t="s">
        <v>605</v>
      </c>
      <c r="G130" s="2"/>
      <c r="H130" s="6">
        <v>0.19932438777292824</v>
      </c>
      <c r="I130" s="6">
        <v>8.393642819689251E-2</v>
      </c>
      <c r="J130" s="6">
        <v>2.9891753335556746</v>
      </c>
      <c r="K130" s="6">
        <v>3.4980467734268173E-3</v>
      </c>
      <c r="L130" s="6">
        <v>0.41747232694576442</v>
      </c>
      <c r="M130" s="6">
        <v>0.42011966592478373</v>
      </c>
      <c r="N130" s="6">
        <v>1.0042849491162293</v>
      </c>
      <c r="O130" s="6">
        <v>0.39708123049325061</v>
      </c>
      <c r="P130" s="6">
        <v>2.3728859615816549</v>
      </c>
      <c r="Q130" s="6">
        <v>0</v>
      </c>
      <c r="R130" s="6">
        <v>0</v>
      </c>
      <c r="S130" s="6">
        <v>1.0690640483608405E-2</v>
      </c>
      <c r="T130" s="6">
        <v>2.3495518372862003</v>
      </c>
      <c r="U130" s="6">
        <v>0.90201273161316398</v>
      </c>
      <c r="V130" s="8">
        <v>1200000</v>
      </c>
      <c r="W130" s="6">
        <v>7.5167727634430328</v>
      </c>
      <c r="X130" s="8">
        <v>1200000</v>
      </c>
      <c r="Y130" s="6">
        <v>7.5167727634430328</v>
      </c>
      <c r="Z130">
        <f t="shared" ref="Z130:Z193" si="4">_xlfn.RANK.EQ(Y130,$Y$2:$Y$434,0)</f>
        <v>57</v>
      </c>
      <c r="AA130">
        <f t="shared" ref="AA130:AA193" si="5">($Y$2:$Y$434=Y130) + SUMPRODUCT(($C$2:$C$434=C130)*($Y$2:$Y$434&gt;Y130))</f>
        <v>11</v>
      </c>
    </row>
    <row r="131" spans="1:27" x14ac:dyDescent="0.35">
      <c r="A131" s="5">
        <v>3581</v>
      </c>
      <c r="B131" s="2" t="s">
        <v>27</v>
      </c>
      <c r="C131" t="s">
        <v>35</v>
      </c>
      <c r="D131" s="4" t="s">
        <v>201</v>
      </c>
      <c r="E131" s="4" t="s">
        <v>558</v>
      </c>
      <c r="F131" s="2" t="s">
        <v>605</v>
      </c>
      <c r="G131" s="2" t="s">
        <v>605</v>
      </c>
      <c r="H131" s="6">
        <v>6.4489138120988176</v>
      </c>
      <c r="I131" s="6">
        <v>15.090382099785634</v>
      </c>
      <c r="J131" s="6">
        <v>3.8141067150704706</v>
      </c>
      <c r="K131" s="6">
        <v>0.91093776676706917</v>
      </c>
      <c r="L131" s="6">
        <v>0.45305897758966246</v>
      </c>
      <c r="M131" s="6">
        <v>0.45915468302519058</v>
      </c>
      <c r="N131" s="6">
        <v>2.0061401204338511</v>
      </c>
      <c r="O131" s="6">
        <v>5.2880117226009755</v>
      </c>
      <c r="P131" s="6">
        <v>16.857610152656068</v>
      </c>
      <c r="Q131" s="6">
        <v>0</v>
      </c>
      <c r="R131" s="6">
        <v>0.37665016464946671</v>
      </c>
      <c r="S131" s="6">
        <v>0.52437610596745166</v>
      </c>
      <c r="T131" s="6">
        <v>5.2963041717257422</v>
      </c>
      <c r="U131" s="6">
        <v>7.2547540351209507</v>
      </c>
      <c r="V131" s="8">
        <v>10856521</v>
      </c>
      <c r="W131" s="6">
        <v>6.6823930383600336</v>
      </c>
      <c r="X131" s="8">
        <v>10856521</v>
      </c>
      <c r="Y131" s="6">
        <v>6.6823930383600336</v>
      </c>
      <c r="Z131">
        <f t="shared" si="4"/>
        <v>68</v>
      </c>
      <c r="AA131">
        <f t="shared" si="5"/>
        <v>12</v>
      </c>
    </row>
    <row r="132" spans="1:27" x14ac:dyDescent="0.35">
      <c r="A132" s="5">
        <v>3672</v>
      </c>
      <c r="B132" s="2" t="s">
        <v>27</v>
      </c>
      <c r="C132" t="s">
        <v>35</v>
      </c>
      <c r="D132" s="4" t="s">
        <v>243</v>
      </c>
      <c r="E132" s="4" t="s">
        <v>515</v>
      </c>
      <c r="F132" s="2"/>
      <c r="G132" s="2" t="s">
        <v>605</v>
      </c>
      <c r="H132" s="6">
        <v>0.15571941727825295</v>
      </c>
      <c r="I132" s="6">
        <v>0</v>
      </c>
      <c r="J132" s="6">
        <v>12.273967474061365</v>
      </c>
      <c r="K132" s="6">
        <v>1.9512571708631585</v>
      </c>
      <c r="L132" s="6">
        <v>0.1073162581770867</v>
      </c>
      <c r="M132" s="6">
        <v>0.10488685929907332</v>
      </c>
      <c r="N132" s="6">
        <v>0.47075022420996249</v>
      </c>
      <c r="O132" s="6">
        <v>0</v>
      </c>
      <c r="P132" s="6">
        <v>2.7460903792056715</v>
      </c>
      <c r="Q132" s="6">
        <v>0.23993573962219972</v>
      </c>
      <c r="R132" s="6">
        <v>0</v>
      </c>
      <c r="S132" s="6">
        <v>0</v>
      </c>
      <c r="T132" s="6">
        <v>4.1180940761937777</v>
      </c>
      <c r="U132" s="6">
        <v>1.385716467139634</v>
      </c>
      <c r="V132" s="8">
        <v>2163325</v>
      </c>
      <c r="W132" s="6">
        <v>6.4054937059370829</v>
      </c>
      <c r="X132" s="8">
        <v>2158325</v>
      </c>
      <c r="Y132" s="6">
        <v>6.4203327447888245</v>
      </c>
      <c r="Z132">
        <f t="shared" si="4"/>
        <v>71</v>
      </c>
      <c r="AA132">
        <f t="shared" si="5"/>
        <v>13</v>
      </c>
    </row>
    <row r="133" spans="1:27" x14ac:dyDescent="0.35">
      <c r="A133" s="5">
        <v>3632</v>
      </c>
      <c r="B133" s="2" t="s">
        <v>9</v>
      </c>
      <c r="C133" t="s">
        <v>35</v>
      </c>
      <c r="D133" s="4" t="s">
        <v>517</v>
      </c>
      <c r="E133" s="4" t="s">
        <v>516</v>
      </c>
      <c r="F133" s="2"/>
      <c r="G133" s="2" t="s">
        <v>605</v>
      </c>
      <c r="H133" s="6">
        <v>3.1714374353524567E-2</v>
      </c>
      <c r="I133" s="6">
        <v>0</v>
      </c>
      <c r="J133" s="6">
        <v>1.5916009224542189</v>
      </c>
      <c r="K133" s="6">
        <v>1.9586308066394018</v>
      </c>
      <c r="L133" s="6">
        <v>0</v>
      </c>
      <c r="M133" s="6">
        <v>0</v>
      </c>
      <c r="N133" s="6">
        <v>4.7937338510980185E-2</v>
      </c>
      <c r="O133" s="6">
        <v>0</v>
      </c>
      <c r="P133" s="6">
        <v>1.465655169736743</v>
      </c>
      <c r="Q133" s="6">
        <v>0</v>
      </c>
      <c r="R133" s="6">
        <v>0</v>
      </c>
      <c r="S133" s="6">
        <v>1.1129013766935241E-2</v>
      </c>
      <c r="T133" s="7" t="s">
        <v>10</v>
      </c>
      <c r="U133" s="6">
        <v>0.60962038768757132</v>
      </c>
      <c r="V133" s="8">
        <v>994846</v>
      </c>
      <c r="W133" s="6">
        <v>6.1277864884371187</v>
      </c>
      <c r="X133" s="8">
        <v>981290</v>
      </c>
      <c r="Y133" s="6">
        <v>6.2124386031404715</v>
      </c>
      <c r="Z133">
        <f t="shared" si="4"/>
        <v>75</v>
      </c>
      <c r="AA133">
        <f t="shared" si="5"/>
        <v>14</v>
      </c>
    </row>
    <row r="134" spans="1:27" ht="29" x14ac:dyDescent="0.35">
      <c r="A134" s="5">
        <v>3670</v>
      </c>
      <c r="B134" s="2" t="s">
        <v>27</v>
      </c>
      <c r="C134" t="s">
        <v>35</v>
      </c>
      <c r="D134" s="4" t="s">
        <v>243</v>
      </c>
      <c r="E134" s="4" t="s">
        <v>350</v>
      </c>
      <c r="F134" s="2"/>
      <c r="G134" s="2" t="s">
        <v>605</v>
      </c>
      <c r="H134" s="6">
        <v>7.1119321425369586E-2</v>
      </c>
      <c r="I134" s="6">
        <v>0</v>
      </c>
      <c r="J134" s="6">
        <v>9.1194431232511999</v>
      </c>
      <c r="K134" s="6">
        <v>1.4937197986965449</v>
      </c>
      <c r="L134" s="6">
        <v>0.24351017534362165</v>
      </c>
      <c r="M134" s="6">
        <v>0.24195795964819422</v>
      </c>
      <c r="N134" s="6">
        <v>0.10749923513658276</v>
      </c>
      <c r="O134" s="6">
        <v>0</v>
      </c>
      <c r="P134" s="6">
        <v>4.2742563999484</v>
      </c>
      <c r="Q134" s="6">
        <v>0</v>
      </c>
      <c r="R134" s="6">
        <v>0</v>
      </c>
      <c r="S134" s="6">
        <v>0.21759550464762947</v>
      </c>
      <c r="T134" s="6">
        <v>6.5875669545257631</v>
      </c>
      <c r="U134" s="6">
        <v>1.84713271794292</v>
      </c>
      <c r="V134" s="8">
        <v>5298528</v>
      </c>
      <c r="W134" s="6">
        <v>3.4861242932809264</v>
      </c>
      <c r="X134" s="8">
        <v>4818528</v>
      </c>
      <c r="Y134" s="6">
        <v>3.8333962528451013</v>
      </c>
      <c r="Z134">
        <f t="shared" si="4"/>
        <v>121</v>
      </c>
      <c r="AA134">
        <f t="shared" si="5"/>
        <v>15</v>
      </c>
    </row>
    <row r="135" spans="1:27" x14ac:dyDescent="0.35">
      <c r="A135" s="5">
        <v>4971</v>
      </c>
      <c r="B135" s="3" t="s">
        <v>27</v>
      </c>
      <c r="C135" s="4" t="s">
        <v>35</v>
      </c>
      <c r="D135" s="4" t="s">
        <v>104</v>
      </c>
      <c r="E135" s="4" t="s">
        <v>103</v>
      </c>
      <c r="F135" s="2" t="s">
        <v>605</v>
      </c>
      <c r="G135" s="2" t="s">
        <v>605</v>
      </c>
      <c r="H135" s="6">
        <v>8.3032110007218204E-2</v>
      </c>
      <c r="I135" s="6">
        <v>0</v>
      </c>
      <c r="J135" s="6">
        <v>0.21508120573705661</v>
      </c>
      <c r="K135" s="6">
        <v>0.18714997311159415</v>
      </c>
      <c r="L135" s="6">
        <v>9.4778498463430436E-2</v>
      </c>
      <c r="M135" s="6">
        <v>9.2056119350545196E-2</v>
      </c>
      <c r="N135" s="6">
        <v>0.12550581387252277</v>
      </c>
      <c r="O135" s="6">
        <v>0</v>
      </c>
      <c r="P135" s="6">
        <v>0.19138844296874349</v>
      </c>
      <c r="Q135" s="6">
        <v>0</v>
      </c>
      <c r="R135" s="6">
        <v>0</v>
      </c>
      <c r="S135" s="6">
        <v>8.5334017655049037E-3</v>
      </c>
      <c r="T135" s="6">
        <v>0.13732206039197545</v>
      </c>
      <c r="U135" s="6">
        <v>8.0914095325728463E-2</v>
      </c>
      <c r="V135" s="8">
        <v>212000</v>
      </c>
      <c r="W135" s="6">
        <v>3.8167026097041727</v>
      </c>
      <c r="X135" s="8">
        <v>212000</v>
      </c>
      <c r="Y135" s="6">
        <v>3.8167026097041727</v>
      </c>
      <c r="Z135">
        <f t="shared" si="4"/>
        <v>123</v>
      </c>
      <c r="AA135">
        <f t="shared" si="5"/>
        <v>16</v>
      </c>
    </row>
    <row r="136" spans="1:27" x14ac:dyDescent="0.35">
      <c r="A136" s="5">
        <v>3470</v>
      </c>
      <c r="B136" s="2" t="s">
        <v>27</v>
      </c>
      <c r="C136" t="s">
        <v>35</v>
      </c>
      <c r="D136" s="4" t="s">
        <v>377</v>
      </c>
      <c r="E136" s="4" t="s">
        <v>376</v>
      </c>
      <c r="F136" s="2" t="s">
        <v>605</v>
      </c>
      <c r="G136" s="2"/>
      <c r="H136" s="6">
        <v>100</v>
      </c>
      <c r="I136" s="6">
        <v>100</v>
      </c>
      <c r="J136" s="6">
        <v>74.71921087305347</v>
      </c>
      <c r="K136" s="6">
        <v>0.1831109025648773</v>
      </c>
      <c r="L136" s="6">
        <v>100</v>
      </c>
      <c r="M136" s="6">
        <v>100</v>
      </c>
      <c r="N136" s="6">
        <v>100</v>
      </c>
      <c r="O136" s="6">
        <v>59.308052586471916</v>
      </c>
      <c r="P136" s="6">
        <v>100</v>
      </c>
      <c r="Q136" s="6">
        <v>2.9258799155177941</v>
      </c>
      <c r="R136" s="6">
        <v>100</v>
      </c>
      <c r="S136" s="6">
        <v>100</v>
      </c>
      <c r="T136" s="6">
        <v>11.164731364949894</v>
      </c>
      <c r="U136" s="6">
        <v>74.15868334416956</v>
      </c>
      <c r="V136" s="8">
        <v>3662372004</v>
      </c>
      <c r="W136" s="6">
        <v>0.20248812317037787</v>
      </c>
      <c r="X136" s="8">
        <v>200000000</v>
      </c>
      <c r="Y136" s="6">
        <v>3.7079341672084785</v>
      </c>
      <c r="Z136">
        <f t="shared" si="4"/>
        <v>130</v>
      </c>
      <c r="AA136">
        <f t="shared" si="5"/>
        <v>17</v>
      </c>
    </row>
    <row r="137" spans="1:27" ht="29" x14ac:dyDescent="0.35">
      <c r="A137" s="5">
        <v>4105</v>
      </c>
      <c r="B137" s="2" t="s">
        <v>27</v>
      </c>
      <c r="C137" t="s">
        <v>35</v>
      </c>
      <c r="D137" s="4" t="s">
        <v>116</v>
      </c>
      <c r="E137" s="4" t="s">
        <v>513</v>
      </c>
      <c r="F137" s="2" t="s">
        <v>605</v>
      </c>
      <c r="G137" s="2" t="s">
        <v>605</v>
      </c>
      <c r="H137" s="6">
        <v>0.12639698203387417</v>
      </c>
      <c r="I137" s="6">
        <v>1.3800203908284073E-2</v>
      </c>
      <c r="J137" s="6">
        <v>6.2230162193255047</v>
      </c>
      <c r="K137" s="6">
        <v>0.98658698203369188</v>
      </c>
      <c r="L137" s="6">
        <v>2.0403410275786737E-2</v>
      </c>
      <c r="M137" s="6">
        <v>1.9955524228485292E-2</v>
      </c>
      <c r="N137" s="6">
        <v>0.38210653926084626</v>
      </c>
      <c r="O137" s="6">
        <v>1.0071997655163141</v>
      </c>
      <c r="P137" s="6">
        <v>1.7922588719089179</v>
      </c>
      <c r="Q137" s="6">
        <v>0</v>
      </c>
      <c r="R137" s="6">
        <v>0.28079249954517571</v>
      </c>
      <c r="S137" s="6">
        <v>0.31223658846354158</v>
      </c>
      <c r="T137" s="6">
        <v>1.8127822357065424</v>
      </c>
      <c r="U137" s="6">
        <v>0.73414228559312356</v>
      </c>
      <c r="V137" s="8">
        <v>3630000</v>
      </c>
      <c r="W137" s="6">
        <v>2.0224305388240316</v>
      </c>
      <c r="X137" s="8">
        <v>2420000</v>
      </c>
      <c r="Y137" s="6">
        <v>3.0336458082360478</v>
      </c>
      <c r="Z137">
        <f t="shared" si="4"/>
        <v>149</v>
      </c>
      <c r="AA137">
        <f t="shared" si="5"/>
        <v>18</v>
      </c>
    </row>
    <row r="138" spans="1:27" x14ac:dyDescent="0.35">
      <c r="A138" s="5">
        <v>3463</v>
      </c>
      <c r="B138" s="2" t="s">
        <v>27</v>
      </c>
      <c r="C138" t="s">
        <v>35</v>
      </c>
      <c r="D138" s="4" t="s">
        <v>201</v>
      </c>
      <c r="E138" s="4" t="s">
        <v>213</v>
      </c>
      <c r="F138" s="2" t="s">
        <v>605</v>
      </c>
      <c r="G138" s="2" t="s">
        <v>605</v>
      </c>
      <c r="H138" s="6">
        <v>0.27263753503236848</v>
      </c>
      <c r="I138" s="6">
        <v>0.69355303088350606</v>
      </c>
      <c r="J138" s="6">
        <v>3.5273317740877288</v>
      </c>
      <c r="K138" s="6">
        <v>0.47181247610232935</v>
      </c>
      <c r="L138" s="6">
        <v>0.46825203149945815</v>
      </c>
      <c r="M138" s="6">
        <v>0.47628699789466522</v>
      </c>
      <c r="N138" s="6">
        <v>1.373669203535083</v>
      </c>
      <c r="O138" s="6">
        <v>1.629392907193514</v>
      </c>
      <c r="P138" s="6">
        <v>4.0328289866434091</v>
      </c>
      <c r="Q138" s="6">
        <v>0</v>
      </c>
      <c r="R138" s="6">
        <v>0.10788605420787425</v>
      </c>
      <c r="S138" s="6">
        <v>0.90916218523042935</v>
      </c>
      <c r="T138" s="6">
        <v>4.65510765386973</v>
      </c>
      <c r="U138" s="6">
        <v>1.6393159603238421</v>
      </c>
      <c r="V138" s="8">
        <v>5445737</v>
      </c>
      <c r="W138" s="6">
        <v>3.0102738349719096</v>
      </c>
      <c r="X138" s="8">
        <v>5445737</v>
      </c>
      <c r="Y138" s="6">
        <v>3.0102738349719096</v>
      </c>
      <c r="Z138">
        <f t="shared" si="4"/>
        <v>150</v>
      </c>
      <c r="AA138">
        <f t="shared" si="5"/>
        <v>19</v>
      </c>
    </row>
    <row r="139" spans="1:27" x14ac:dyDescent="0.35">
      <c r="A139" s="5">
        <v>4179</v>
      </c>
      <c r="B139" s="2" t="s">
        <v>9</v>
      </c>
      <c r="C139" t="s">
        <v>35</v>
      </c>
      <c r="D139" s="4" t="s">
        <v>93</v>
      </c>
      <c r="E139" s="4" t="s">
        <v>92</v>
      </c>
      <c r="F139" s="2" t="s">
        <v>605</v>
      </c>
      <c r="G139" s="2" t="s">
        <v>605</v>
      </c>
      <c r="H139" s="6">
        <v>2.281749079475683E-3</v>
      </c>
      <c r="I139" s="6">
        <v>0</v>
      </c>
      <c r="J139" s="6">
        <v>2.0647795750757436</v>
      </c>
      <c r="K139" s="6">
        <v>1.0485418829497768</v>
      </c>
      <c r="L139" s="6">
        <v>0.33797412953471662</v>
      </c>
      <c r="M139" s="6">
        <v>0.33310509061323573</v>
      </c>
      <c r="N139" s="6">
        <v>3.4489401178361009E-3</v>
      </c>
      <c r="O139" s="6">
        <v>0</v>
      </c>
      <c r="P139" s="6">
        <v>1.0206628330334884</v>
      </c>
      <c r="Q139" s="6">
        <v>0</v>
      </c>
      <c r="R139" s="6">
        <v>0</v>
      </c>
      <c r="S139" s="6">
        <v>0</v>
      </c>
      <c r="T139" s="7" t="s">
        <v>10</v>
      </c>
      <c r="U139" s="6">
        <v>0.55865974038953292</v>
      </c>
      <c r="V139" s="8">
        <v>2360061</v>
      </c>
      <c r="W139" s="6">
        <v>2.3671411052067421</v>
      </c>
      <c r="X139" s="8">
        <v>2360061</v>
      </c>
      <c r="Y139" s="6">
        <v>2.3671411052067421</v>
      </c>
      <c r="Z139">
        <f t="shared" si="4"/>
        <v>179</v>
      </c>
      <c r="AA139">
        <f t="shared" si="5"/>
        <v>20</v>
      </c>
    </row>
    <row r="140" spans="1:27" x14ac:dyDescent="0.35">
      <c r="A140" s="5">
        <v>4642</v>
      </c>
      <c r="B140" s="2" t="s">
        <v>27</v>
      </c>
      <c r="C140" t="s">
        <v>35</v>
      </c>
      <c r="D140" s="4" t="s">
        <v>61</v>
      </c>
      <c r="E140" s="4" t="s">
        <v>378</v>
      </c>
      <c r="F140" s="2" t="s">
        <v>605</v>
      </c>
      <c r="G140" s="2" t="s">
        <v>605</v>
      </c>
      <c r="H140" s="6">
        <v>0.1431983496029281</v>
      </c>
      <c r="I140" s="6">
        <v>1.9015838349112416E-2</v>
      </c>
      <c r="J140" s="6">
        <v>4.2586078735937214</v>
      </c>
      <c r="K140" s="6">
        <v>0.70294020331636076</v>
      </c>
      <c r="L140" s="6">
        <v>3.153705831164237E-3</v>
      </c>
      <c r="M140" s="6">
        <v>3.1482690115181788E-3</v>
      </c>
      <c r="N140" s="6">
        <v>0.72149699718800209</v>
      </c>
      <c r="O140" s="6">
        <v>0.85581163700415219</v>
      </c>
      <c r="P140" s="6">
        <v>9.2495493101798498</v>
      </c>
      <c r="Q140" s="6">
        <v>3.9800372757912417</v>
      </c>
      <c r="R140" s="6">
        <v>0</v>
      </c>
      <c r="S140" s="6">
        <v>1.0556262335968096</v>
      </c>
      <c r="T140" s="6">
        <v>14.479819985635061</v>
      </c>
      <c r="U140" s="6">
        <v>3.7137495108186691</v>
      </c>
      <c r="V140" s="8">
        <v>15701021</v>
      </c>
      <c r="W140" s="6">
        <v>2.3652917290019988</v>
      </c>
      <c r="X140" s="8">
        <v>15701021</v>
      </c>
      <c r="Y140" s="6">
        <v>2.3652917290019988</v>
      </c>
      <c r="Z140">
        <f t="shared" si="4"/>
        <v>180</v>
      </c>
      <c r="AA140">
        <f t="shared" si="5"/>
        <v>21</v>
      </c>
    </row>
    <row r="141" spans="1:27" x14ac:dyDescent="0.35">
      <c r="A141" s="5">
        <v>3582</v>
      </c>
      <c r="B141" s="2" t="s">
        <v>27</v>
      </c>
      <c r="C141" t="s">
        <v>35</v>
      </c>
      <c r="D141" s="4" t="s">
        <v>118</v>
      </c>
      <c r="E141" s="4" t="s">
        <v>117</v>
      </c>
      <c r="F141" s="2"/>
      <c r="G141" s="2" t="s">
        <v>605</v>
      </c>
      <c r="H141" s="6">
        <v>8.3750472620270563E-2</v>
      </c>
      <c r="I141" s="6">
        <v>1.1452808115487366E-2</v>
      </c>
      <c r="J141" s="6">
        <v>1.7722691352733466</v>
      </c>
      <c r="K141" s="6">
        <v>0.81393792892438221</v>
      </c>
      <c r="L141" s="6">
        <v>7.2417418760864875E-3</v>
      </c>
      <c r="M141" s="6">
        <v>7.0577814476549964E-3</v>
      </c>
      <c r="N141" s="6">
        <v>0.42197214336725586</v>
      </c>
      <c r="O141" s="6">
        <v>0.25026346068851474</v>
      </c>
      <c r="P141" s="6">
        <v>1.9028087320570235</v>
      </c>
      <c r="Q141" s="6">
        <v>10.750945039227325</v>
      </c>
      <c r="R141" s="6">
        <v>0</v>
      </c>
      <c r="S141" s="6">
        <v>0.18510204971937172</v>
      </c>
      <c r="T141" s="6">
        <v>1.322917482254697</v>
      </c>
      <c r="U141" s="6">
        <v>0.79621504704601365</v>
      </c>
      <c r="V141" s="8">
        <v>4100277</v>
      </c>
      <c r="W141" s="6">
        <v>1.9418567258895281</v>
      </c>
      <c r="X141" s="8">
        <v>3600000</v>
      </c>
      <c r="Y141" s="6">
        <v>2.2117084640167044</v>
      </c>
      <c r="Z141">
        <f t="shared" si="4"/>
        <v>194</v>
      </c>
      <c r="AA141">
        <f t="shared" si="5"/>
        <v>22</v>
      </c>
    </row>
    <row r="142" spans="1:27" x14ac:dyDescent="0.35">
      <c r="A142" s="5">
        <v>3468</v>
      </c>
      <c r="B142" s="2" t="s">
        <v>27</v>
      </c>
      <c r="C142" t="s">
        <v>35</v>
      </c>
      <c r="D142" s="4" t="s">
        <v>310</v>
      </c>
      <c r="E142" s="4" t="s">
        <v>448</v>
      </c>
      <c r="F142" s="2"/>
      <c r="G142" s="2" t="s">
        <v>605</v>
      </c>
      <c r="H142" s="6">
        <v>4.3794363141749226E-2</v>
      </c>
      <c r="I142" s="6">
        <v>1.3202716579370759E-2</v>
      </c>
      <c r="J142" s="6">
        <v>0.57354988196548429</v>
      </c>
      <c r="K142" s="6">
        <v>0.21923421663438969</v>
      </c>
      <c r="L142" s="6">
        <v>0.173341942815118</v>
      </c>
      <c r="M142" s="6">
        <v>0.17252415329314935</v>
      </c>
      <c r="N142" s="6">
        <v>0.13239329191215854</v>
      </c>
      <c r="O142" s="6">
        <v>0.34897725861433004</v>
      </c>
      <c r="P142" s="6">
        <v>1.83088475613849</v>
      </c>
      <c r="Q142" s="6">
        <v>6.3341054807002184</v>
      </c>
      <c r="R142" s="6">
        <v>0</v>
      </c>
      <c r="S142" s="6">
        <v>1.3554686956125533E-2</v>
      </c>
      <c r="T142" s="6">
        <v>2.4068164677699952</v>
      </c>
      <c r="U142" s="6">
        <v>0.83790734919397658</v>
      </c>
      <c r="V142" s="8">
        <v>5870000</v>
      </c>
      <c r="W142" s="6">
        <v>1.4274401178773024</v>
      </c>
      <c r="X142" s="8">
        <v>4329000</v>
      </c>
      <c r="Y142" s="6">
        <v>1.9355679122059981</v>
      </c>
      <c r="Z142">
        <f t="shared" si="4"/>
        <v>212</v>
      </c>
      <c r="AA142">
        <f t="shared" si="5"/>
        <v>23</v>
      </c>
    </row>
    <row r="143" spans="1:27" x14ac:dyDescent="0.35">
      <c r="A143" s="5">
        <v>3469</v>
      </c>
      <c r="B143" s="2" t="s">
        <v>27</v>
      </c>
      <c r="C143" t="s">
        <v>35</v>
      </c>
      <c r="D143" s="4" t="s">
        <v>310</v>
      </c>
      <c r="E143" s="4" t="s">
        <v>309</v>
      </c>
      <c r="F143" s="2"/>
      <c r="G143" s="2" t="s">
        <v>605</v>
      </c>
      <c r="H143" s="6">
        <v>0</v>
      </c>
      <c r="I143" s="6">
        <v>7.4294913580379993E-3</v>
      </c>
      <c r="J143" s="6">
        <v>4.8178190085100683</v>
      </c>
      <c r="K143" s="6">
        <v>2.8126427761927619</v>
      </c>
      <c r="L143" s="6">
        <v>1.7088247898849678E-4</v>
      </c>
      <c r="M143" s="6">
        <v>1.743767288957969E-4</v>
      </c>
      <c r="N143" s="6">
        <v>0</v>
      </c>
      <c r="O143" s="6">
        <v>0</v>
      </c>
      <c r="P143" s="6">
        <v>2.7429263320136243</v>
      </c>
      <c r="Q143" s="6">
        <v>10.09204215766621</v>
      </c>
      <c r="R143" s="6">
        <v>0</v>
      </c>
      <c r="S143" s="6">
        <v>2.6624642945394048E-2</v>
      </c>
      <c r="T143" s="6">
        <v>2.8310446496712411</v>
      </c>
      <c r="U143" s="6">
        <v>1.1988365485924748</v>
      </c>
      <c r="V143" s="8">
        <v>6381090</v>
      </c>
      <c r="W143" s="6">
        <v>1.8787331766085023</v>
      </c>
      <c r="X143" s="8">
        <v>6381090</v>
      </c>
      <c r="Y143" s="6">
        <v>1.8787331766085023</v>
      </c>
      <c r="Z143">
        <f t="shared" si="4"/>
        <v>218</v>
      </c>
      <c r="AA143">
        <f t="shared" si="5"/>
        <v>24</v>
      </c>
    </row>
    <row r="144" spans="1:27" x14ac:dyDescent="0.35">
      <c r="A144" s="5">
        <v>4125</v>
      </c>
      <c r="B144" s="2" t="s">
        <v>27</v>
      </c>
      <c r="C144" t="s">
        <v>35</v>
      </c>
      <c r="D144" s="4" t="s">
        <v>138</v>
      </c>
      <c r="E144" s="4" t="s">
        <v>519</v>
      </c>
      <c r="F144" s="2" t="s">
        <v>605</v>
      </c>
      <c r="G144" s="2" t="s">
        <v>605</v>
      </c>
      <c r="H144" s="6">
        <v>6.3795477090452163E-2</v>
      </c>
      <c r="I144" s="6">
        <v>0</v>
      </c>
      <c r="J144" s="6">
        <v>4.8178190085100683</v>
      </c>
      <c r="K144" s="6">
        <v>1.0537519880745281</v>
      </c>
      <c r="L144" s="6">
        <v>0.93857926588453966</v>
      </c>
      <c r="M144" s="6">
        <v>0.91577577068768723</v>
      </c>
      <c r="N144" s="6">
        <v>0.1928579985002678</v>
      </c>
      <c r="O144" s="6">
        <v>0</v>
      </c>
      <c r="P144" s="6">
        <v>1.8017846584875967</v>
      </c>
      <c r="Q144" s="6">
        <v>0</v>
      </c>
      <c r="R144" s="6">
        <v>0</v>
      </c>
      <c r="S144" s="6">
        <v>0</v>
      </c>
      <c r="T144" s="6">
        <v>2.1808492645176414</v>
      </c>
      <c r="U144" s="6">
        <v>0.80513349009312196</v>
      </c>
      <c r="V144" s="8">
        <v>4400000</v>
      </c>
      <c r="W144" s="6">
        <v>1.8298488411207319</v>
      </c>
      <c r="X144" s="8">
        <v>4400000</v>
      </c>
      <c r="Y144" s="6">
        <v>1.8298488411207319</v>
      </c>
      <c r="Z144">
        <f t="shared" si="4"/>
        <v>224</v>
      </c>
      <c r="AA144">
        <f t="shared" si="5"/>
        <v>25</v>
      </c>
    </row>
    <row r="145" spans="1:27" x14ac:dyDescent="0.35">
      <c r="A145" s="5">
        <v>4967</v>
      </c>
      <c r="B145" s="3" t="s">
        <v>9</v>
      </c>
      <c r="C145" s="4" t="s">
        <v>35</v>
      </c>
      <c r="D145" s="4" t="s">
        <v>215</v>
      </c>
      <c r="E145" s="4" t="s">
        <v>214</v>
      </c>
      <c r="F145" s="2"/>
      <c r="G145" s="2" t="s">
        <v>605</v>
      </c>
      <c r="H145" s="6">
        <v>4.933857081047599E-3</v>
      </c>
      <c r="I145" s="6">
        <v>8.7613833966298862E-3</v>
      </c>
      <c r="J145" s="6">
        <v>8.1300695768607412</v>
      </c>
      <c r="K145" s="6">
        <v>1.8890940413153661</v>
      </c>
      <c r="L145" s="6">
        <v>4.5778322008022598E-4</v>
      </c>
      <c r="M145" s="6">
        <v>4.3018687172192033E-4</v>
      </c>
      <c r="N145" s="6">
        <v>2.4858967148723442E-2</v>
      </c>
      <c r="O145" s="6">
        <v>4.9144564363395593E-2</v>
      </c>
      <c r="P145" s="6">
        <v>4.1288492927831459</v>
      </c>
      <c r="Q145" s="6">
        <v>0</v>
      </c>
      <c r="R145" s="6">
        <v>4.7779998223279066E-2</v>
      </c>
      <c r="S145" s="6">
        <v>1.5622853171500865E-2</v>
      </c>
      <c r="T145" s="7" t="s">
        <v>10</v>
      </c>
      <c r="U145" s="6">
        <v>1.7176970723156821</v>
      </c>
      <c r="V145" s="8">
        <v>9600000</v>
      </c>
      <c r="W145" s="6">
        <v>1.7892677836621689</v>
      </c>
      <c r="X145" s="8">
        <v>9600000</v>
      </c>
      <c r="Y145" s="6">
        <v>1.7892677836621689</v>
      </c>
      <c r="Z145">
        <f t="shared" si="4"/>
        <v>225</v>
      </c>
      <c r="AA145">
        <f t="shared" si="5"/>
        <v>26</v>
      </c>
    </row>
    <row r="146" spans="1:27" x14ac:dyDescent="0.35">
      <c r="A146" s="5">
        <v>3630</v>
      </c>
      <c r="B146" s="2" t="s">
        <v>27</v>
      </c>
      <c r="C146" t="s">
        <v>35</v>
      </c>
      <c r="D146" s="4" t="s">
        <v>37</v>
      </c>
      <c r="E146" s="4" t="s">
        <v>411</v>
      </c>
      <c r="F146" s="2"/>
      <c r="G146" s="2" t="s">
        <v>605</v>
      </c>
      <c r="H146" s="6">
        <v>6.7155264272246287E-2</v>
      </c>
      <c r="I146" s="6">
        <v>0</v>
      </c>
      <c r="J146" s="6">
        <v>9.3345243289882571</v>
      </c>
      <c r="K146" s="6">
        <v>1.223756804245367</v>
      </c>
      <c r="L146" s="6">
        <v>0.23662556181572539</v>
      </c>
      <c r="M146" s="6">
        <v>0.23188691721737922</v>
      </c>
      <c r="N146" s="6">
        <v>0.20301486009641134</v>
      </c>
      <c r="O146" s="6">
        <v>0</v>
      </c>
      <c r="P146" s="6">
        <v>1.1679756138437822</v>
      </c>
      <c r="Q146" s="6">
        <v>3.7879687331626393</v>
      </c>
      <c r="R146" s="6">
        <v>0</v>
      </c>
      <c r="S146" s="6">
        <v>0.29892185767923601</v>
      </c>
      <c r="T146" s="6">
        <v>0.77559951172130381</v>
      </c>
      <c r="U146" s="6">
        <v>0.64355728028304648</v>
      </c>
      <c r="V146" s="8">
        <v>3729000</v>
      </c>
      <c r="W146" s="6">
        <v>1.7258173244383117</v>
      </c>
      <c r="X146" s="8">
        <v>3686000</v>
      </c>
      <c r="Y146" s="6">
        <v>1.7459502991943745</v>
      </c>
      <c r="Z146">
        <f t="shared" si="4"/>
        <v>229</v>
      </c>
      <c r="AA146">
        <f t="shared" si="5"/>
        <v>27</v>
      </c>
    </row>
    <row r="147" spans="1:27" x14ac:dyDescent="0.35">
      <c r="A147" s="5">
        <v>3635</v>
      </c>
      <c r="B147" s="2" t="s">
        <v>27</v>
      </c>
      <c r="C147" t="s">
        <v>35</v>
      </c>
      <c r="D147" s="4" t="s">
        <v>274</v>
      </c>
      <c r="E147" s="4" t="s">
        <v>537</v>
      </c>
      <c r="F147" s="2" t="s">
        <v>605</v>
      </c>
      <c r="G147" s="2" t="s">
        <v>605</v>
      </c>
      <c r="H147" s="6">
        <v>0.13696579178911089</v>
      </c>
      <c r="I147" s="6">
        <v>5.9534805613521487E-2</v>
      </c>
      <c r="J147" s="6">
        <v>7.7286387206030476</v>
      </c>
      <c r="K147" s="6">
        <v>4.6794732517544384E-3</v>
      </c>
      <c r="L147" s="6">
        <v>1.5799505767524247</v>
      </c>
      <c r="M147" s="6">
        <v>1.5553790010473869</v>
      </c>
      <c r="N147" s="6">
        <v>0.69009459792894123</v>
      </c>
      <c r="O147" s="6">
        <v>1.7735538904897599</v>
      </c>
      <c r="P147" s="6">
        <v>1.3481536587424494</v>
      </c>
      <c r="Q147" s="6">
        <v>0</v>
      </c>
      <c r="R147" s="6">
        <v>0</v>
      </c>
      <c r="S147" s="6">
        <v>0</v>
      </c>
      <c r="T147" s="6">
        <v>0.41486682018810223</v>
      </c>
      <c r="U147" s="6">
        <v>0.68616409063820127</v>
      </c>
      <c r="V147" s="8">
        <v>4223089</v>
      </c>
      <c r="W147" s="6">
        <v>1.6247919251481588</v>
      </c>
      <c r="X147" s="8">
        <v>4073089</v>
      </c>
      <c r="Y147" s="6">
        <v>1.6846282775510217</v>
      </c>
      <c r="Z147">
        <f t="shared" si="4"/>
        <v>233</v>
      </c>
      <c r="AA147">
        <f t="shared" si="5"/>
        <v>28</v>
      </c>
    </row>
    <row r="148" spans="1:27" x14ac:dyDescent="0.35">
      <c r="A148" s="5">
        <v>4022</v>
      </c>
      <c r="B148" s="2" t="s">
        <v>9</v>
      </c>
      <c r="C148" t="s">
        <v>35</v>
      </c>
      <c r="D148" s="4" t="s">
        <v>93</v>
      </c>
      <c r="E148" s="4" t="s">
        <v>424</v>
      </c>
      <c r="F148" s="2" t="s">
        <v>605</v>
      </c>
      <c r="G148" s="2" t="s">
        <v>605</v>
      </c>
      <c r="H148" s="6">
        <v>0</v>
      </c>
      <c r="I148" s="6">
        <v>0</v>
      </c>
      <c r="J148" s="6">
        <v>0.50759164553945357</v>
      </c>
      <c r="K148" s="6">
        <v>0.48712016195322261</v>
      </c>
      <c r="L148" s="6">
        <v>0</v>
      </c>
      <c r="M148" s="6">
        <v>0</v>
      </c>
      <c r="N148" s="6">
        <v>0</v>
      </c>
      <c r="O148" s="6">
        <v>0</v>
      </c>
      <c r="P148" s="6">
        <v>0.31302157267279557</v>
      </c>
      <c r="Q148" s="6">
        <v>0</v>
      </c>
      <c r="R148" s="6">
        <v>0</v>
      </c>
      <c r="S148" s="6">
        <v>1.1347998813380843E-2</v>
      </c>
      <c r="T148" s="7" t="s">
        <v>10</v>
      </c>
      <c r="U148" s="6">
        <v>0.16565220967447786</v>
      </c>
      <c r="V148" s="8">
        <v>1120000</v>
      </c>
      <c r="W148" s="6">
        <v>1.4790375863792666</v>
      </c>
      <c r="X148" s="8">
        <v>1120000</v>
      </c>
      <c r="Y148" s="6">
        <v>1.4790375863792666</v>
      </c>
      <c r="Z148">
        <f t="shared" si="4"/>
        <v>243</v>
      </c>
      <c r="AA148">
        <f t="shared" si="5"/>
        <v>29</v>
      </c>
    </row>
    <row r="149" spans="1:27" ht="29" x14ac:dyDescent="0.35">
      <c r="A149" s="5">
        <v>3546</v>
      </c>
      <c r="B149" s="2" t="s">
        <v>27</v>
      </c>
      <c r="C149" t="s">
        <v>35</v>
      </c>
      <c r="D149" s="4" t="s">
        <v>131</v>
      </c>
      <c r="E149" s="4" t="s">
        <v>130</v>
      </c>
      <c r="F149" s="2"/>
      <c r="G149" s="2" t="s">
        <v>605</v>
      </c>
      <c r="H149" s="6">
        <v>1.1462764879201106</v>
      </c>
      <c r="I149" s="6">
        <v>0</v>
      </c>
      <c r="J149" s="6">
        <v>6.0366125076867228</v>
      </c>
      <c r="K149" s="6">
        <v>2.5517323295674412</v>
      </c>
      <c r="L149" s="6">
        <v>0.36625323295568607</v>
      </c>
      <c r="M149" s="6">
        <v>0.34588051045183366</v>
      </c>
      <c r="N149" s="6">
        <v>0.56754643742188893</v>
      </c>
      <c r="O149" s="6">
        <v>0</v>
      </c>
      <c r="P149" s="6">
        <v>1.4642432277428117</v>
      </c>
      <c r="Q149" s="6">
        <v>0</v>
      </c>
      <c r="R149" s="6">
        <v>0</v>
      </c>
      <c r="S149" s="6">
        <v>5.1526316946721155E-2</v>
      </c>
      <c r="T149" s="6">
        <v>1.055321343890159</v>
      </c>
      <c r="U149" s="6">
        <v>0.81777812345024203</v>
      </c>
      <c r="V149" s="8">
        <v>6000708</v>
      </c>
      <c r="W149" s="6">
        <v>1.3628027283617901</v>
      </c>
      <c r="X149" s="8">
        <v>5963508</v>
      </c>
      <c r="Y149" s="6">
        <v>1.3713038088491571</v>
      </c>
      <c r="Z149">
        <f t="shared" si="4"/>
        <v>252</v>
      </c>
      <c r="AA149">
        <f t="shared" si="5"/>
        <v>30</v>
      </c>
    </row>
    <row r="150" spans="1:27" x14ac:dyDescent="0.35">
      <c r="A150" s="5">
        <v>3451</v>
      </c>
      <c r="B150" s="2" t="s">
        <v>27</v>
      </c>
      <c r="C150" t="s">
        <v>35</v>
      </c>
      <c r="D150" s="4" t="s">
        <v>243</v>
      </c>
      <c r="E150" s="4" t="s">
        <v>242</v>
      </c>
      <c r="F150" s="2"/>
      <c r="G150" s="2" t="s">
        <v>605</v>
      </c>
      <c r="H150" s="6">
        <v>3.7957687407269867</v>
      </c>
      <c r="I150" s="6">
        <v>4.720621958722524</v>
      </c>
      <c r="J150" s="6">
        <v>0</v>
      </c>
      <c r="K150" s="6">
        <v>0</v>
      </c>
      <c r="L150" s="6">
        <v>0.63143008743022944</v>
      </c>
      <c r="M150" s="6">
        <v>0.62628636127270665</v>
      </c>
      <c r="N150" s="6">
        <v>3.6512744188537762E-2</v>
      </c>
      <c r="O150" s="6">
        <v>0.13233609598062299</v>
      </c>
      <c r="P150" s="6">
        <v>3.9061049619757133</v>
      </c>
      <c r="Q150" s="6">
        <v>1.3593654088308726</v>
      </c>
      <c r="R150" s="6">
        <v>1.3220157491928961E-2</v>
      </c>
      <c r="S150" s="6">
        <v>0</v>
      </c>
      <c r="T150" s="6">
        <v>3.4223369294837216</v>
      </c>
      <c r="U150" s="6">
        <v>2.9202031910431043</v>
      </c>
      <c r="V150" s="8">
        <v>24193124</v>
      </c>
      <c r="W150" s="6">
        <v>1.207038492029018</v>
      </c>
      <c r="X150" s="8">
        <v>23345623</v>
      </c>
      <c r="Y150" s="6">
        <v>1.2508568270133997</v>
      </c>
      <c r="Z150">
        <f t="shared" si="4"/>
        <v>264</v>
      </c>
      <c r="AA150">
        <f t="shared" si="5"/>
        <v>31</v>
      </c>
    </row>
    <row r="151" spans="1:27" x14ac:dyDescent="0.35">
      <c r="A151" s="5">
        <v>5080</v>
      </c>
      <c r="B151" s="3" t="s">
        <v>27</v>
      </c>
      <c r="C151" s="4" t="s">
        <v>35</v>
      </c>
      <c r="D151" s="4" t="s">
        <v>104</v>
      </c>
      <c r="E151" s="4" t="s">
        <v>440</v>
      </c>
      <c r="F151" s="2" t="s">
        <v>605</v>
      </c>
      <c r="G151" s="2" t="s">
        <v>605</v>
      </c>
      <c r="H151" s="6">
        <v>4.0733006134230178E-2</v>
      </c>
      <c r="I151" s="6">
        <v>9.4489855842942675E-3</v>
      </c>
      <c r="J151" s="6">
        <v>2.1508120573705662</v>
      </c>
      <c r="K151" s="6">
        <v>2.2214609352689769</v>
      </c>
      <c r="L151" s="6">
        <v>2.9857533198276411E-2</v>
      </c>
      <c r="M151" s="6">
        <v>3.0447576718034736E-2</v>
      </c>
      <c r="N151" s="6">
        <v>6.1569302356722012E-2</v>
      </c>
      <c r="O151" s="6">
        <v>4.0731002710750754</v>
      </c>
      <c r="P151" s="6">
        <v>0.95031651353688318</v>
      </c>
      <c r="Q151" s="6">
        <v>0</v>
      </c>
      <c r="R151" s="6">
        <v>0.76169125387848791</v>
      </c>
      <c r="S151" s="6">
        <v>3.3229522689003754E-2</v>
      </c>
      <c r="T151" s="6">
        <v>1.7587874307957076E-2</v>
      </c>
      <c r="U151" s="6">
        <v>0.3886830791706084</v>
      </c>
      <c r="V151" s="8">
        <v>3234936</v>
      </c>
      <c r="W151" s="6">
        <v>1.2015170599066207</v>
      </c>
      <c r="X151" s="8">
        <v>3234936</v>
      </c>
      <c r="Y151" s="6">
        <v>1.2015170599066207</v>
      </c>
      <c r="Z151">
        <f t="shared" si="4"/>
        <v>269</v>
      </c>
      <c r="AA151">
        <f t="shared" si="5"/>
        <v>32</v>
      </c>
    </row>
    <row r="152" spans="1:27" x14ac:dyDescent="0.35">
      <c r="A152" s="5">
        <v>3646</v>
      </c>
      <c r="B152" s="2" t="s">
        <v>27</v>
      </c>
      <c r="C152" t="s">
        <v>35</v>
      </c>
      <c r="D152" s="4" t="s">
        <v>243</v>
      </c>
      <c r="E152" s="4" t="s">
        <v>493</v>
      </c>
      <c r="F152" s="2"/>
      <c r="G152" s="2" t="s">
        <v>605</v>
      </c>
      <c r="H152" s="6">
        <v>8.2512228276565153E-2</v>
      </c>
      <c r="I152" s="6">
        <v>3.8775260426825069E-3</v>
      </c>
      <c r="J152" s="6">
        <v>5.2766589140824554</v>
      </c>
      <c r="K152" s="6">
        <v>1.5210522357384877</v>
      </c>
      <c r="L152" s="6">
        <v>0.15204770256689942</v>
      </c>
      <c r="M152" s="6">
        <v>0.15317728853096543</v>
      </c>
      <c r="N152" s="6">
        <v>0.24943999046598822</v>
      </c>
      <c r="O152" s="6">
        <v>0.73969000358629411</v>
      </c>
      <c r="P152" s="6">
        <v>2.420613493825273</v>
      </c>
      <c r="Q152" s="6">
        <v>0.5749101106116985</v>
      </c>
      <c r="R152" s="6">
        <v>0</v>
      </c>
      <c r="S152" s="6">
        <v>7.212443508924174E-2</v>
      </c>
      <c r="T152" s="6">
        <v>2.9537187686159507</v>
      </c>
      <c r="U152" s="6">
        <v>0.98187076133129569</v>
      </c>
      <c r="V152" s="8">
        <v>8835000</v>
      </c>
      <c r="W152" s="6">
        <v>1.11134211808862</v>
      </c>
      <c r="X152" s="8">
        <v>8835000</v>
      </c>
      <c r="Y152" s="6">
        <v>1.11134211808862</v>
      </c>
      <c r="Z152">
        <f t="shared" si="4"/>
        <v>280</v>
      </c>
      <c r="AA152">
        <f t="shared" si="5"/>
        <v>33</v>
      </c>
    </row>
    <row r="153" spans="1:27" x14ac:dyDescent="0.35">
      <c r="A153" s="5">
        <v>3636</v>
      </c>
      <c r="B153" s="2" t="s">
        <v>27</v>
      </c>
      <c r="C153" t="s">
        <v>35</v>
      </c>
      <c r="D153" s="4" t="s">
        <v>274</v>
      </c>
      <c r="E153" s="4" t="s">
        <v>452</v>
      </c>
      <c r="F153" s="2" t="s">
        <v>605</v>
      </c>
      <c r="G153" s="2" t="s">
        <v>605</v>
      </c>
      <c r="H153" s="6">
        <v>0</v>
      </c>
      <c r="I153" s="6">
        <v>1.2144356631850671E-2</v>
      </c>
      <c r="J153" s="6">
        <v>4.2155916324463094</v>
      </c>
      <c r="K153" s="6">
        <v>0.52277106654894057</v>
      </c>
      <c r="L153" s="6">
        <v>0</v>
      </c>
      <c r="M153" s="6">
        <v>0</v>
      </c>
      <c r="N153" s="6">
        <v>0</v>
      </c>
      <c r="O153" s="6">
        <v>8.5840138005296502</v>
      </c>
      <c r="P153" s="6">
        <v>1.2112816371633357</v>
      </c>
      <c r="Q153" s="6">
        <v>0</v>
      </c>
      <c r="R153" s="6">
        <v>0</v>
      </c>
      <c r="S153" s="6">
        <v>0.12773655818016599</v>
      </c>
      <c r="T153" s="6">
        <v>5.5798402536665756E-3</v>
      </c>
      <c r="U153" s="6">
        <v>0.61334965323423185</v>
      </c>
      <c r="V153" s="8">
        <v>6600000</v>
      </c>
      <c r="W153" s="6">
        <v>0.9293176564155029</v>
      </c>
      <c r="X153" s="8">
        <v>6600000</v>
      </c>
      <c r="Y153" s="6">
        <v>0.9293176564155029</v>
      </c>
      <c r="Z153">
        <f t="shared" si="4"/>
        <v>299</v>
      </c>
      <c r="AA153">
        <f t="shared" si="5"/>
        <v>34</v>
      </c>
    </row>
    <row r="154" spans="1:27" x14ac:dyDescent="0.35">
      <c r="A154" s="5">
        <v>3545</v>
      </c>
      <c r="B154" s="2" t="s">
        <v>27</v>
      </c>
      <c r="C154" t="s">
        <v>35</v>
      </c>
      <c r="D154" s="4" t="s">
        <v>131</v>
      </c>
      <c r="E154" s="4" t="s">
        <v>521</v>
      </c>
      <c r="F154" s="2" t="s">
        <v>605</v>
      </c>
      <c r="G154" s="2" t="s">
        <v>605</v>
      </c>
      <c r="H154" s="6">
        <v>9.2419244704792611E-2</v>
      </c>
      <c r="I154" s="6">
        <v>0.13618697458499354</v>
      </c>
      <c r="J154" s="6">
        <v>21.049280668133274</v>
      </c>
      <c r="K154" s="6">
        <v>1.8716652722448539</v>
      </c>
      <c r="L154" s="6">
        <v>1.5491066680941863</v>
      </c>
      <c r="M154" s="6">
        <v>1.4760181815636695</v>
      </c>
      <c r="N154" s="6">
        <v>0.4656492740439207</v>
      </c>
      <c r="O154" s="6">
        <v>0.92055838772831078</v>
      </c>
      <c r="P154" s="6">
        <v>3.0951654403325874</v>
      </c>
      <c r="Q154" s="6">
        <v>3.0005169249769663</v>
      </c>
      <c r="R154" s="6">
        <v>0.20859127341968484</v>
      </c>
      <c r="S154" s="6">
        <v>1.4029036926150595</v>
      </c>
      <c r="T154" s="6">
        <v>0.62379373488047785</v>
      </c>
      <c r="U154" s="6">
        <v>1.2538050674351564</v>
      </c>
      <c r="V154" s="8">
        <v>29954143</v>
      </c>
      <c r="W154" s="6">
        <v>0.41857484202941692</v>
      </c>
      <c r="X154" s="8">
        <v>14954143</v>
      </c>
      <c r="Y154" s="6">
        <v>0.83843324718451362</v>
      </c>
      <c r="Z154">
        <f t="shared" si="4"/>
        <v>307</v>
      </c>
      <c r="AA154">
        <f t="shared" si="5"/>
        <v>35</v>
      </c>
    </row>
    <row r="155" spans="1:27" x14ac:dyDescent="0.35">
      <c r="A155" s="5">
        <v>3631</v>
      </c>
      <c r="B155" s="2" t="s">
        <v>27</v>
      </c>
      <c r="C155" t="s">
        <v>35</v>
      </c>
      <c r="D155" s="4" t="s">
        <v>37</v>
      </c>
      <c r="E155" s="4" t="s">
        <v>36</v>
      </c>
      <c r="F155" s="2"/>
      <c r="G155" s="2" t="s">
        <v>605</v>
      </c>
      <c r="H155" s="6">
        <v>6.9179232454049971E-2</v>
      </c>
      <c r="I155" s="6">
        <v>2.3860813606777789E-2</v>
      </c>
      <c r="J155" s="6">
        <v>22.468816625997849</v>
      </c>
      <c r="K155" s="6">
        <v>0.85668903634352123</v>
      </c>
      <c r="L155" s="6">
        <v>0.50627101337716973</v>
      </c>
      <c r="M155" s="6">
        <v>0.49641026251271075</v>
      </c>
      <c r="N155" s="6">
        <v>0.20913345141938938</v>
      </c>
      <c r="O155" s="6">
        <v>0.55125767708317852</v>
      </c>
      <c r="P155" s="6">
        <v>2.4757879940934973</v>
      </c>
      <c r="Q155" s="6">
        <v>4.4273691939344273</v>
      </c>
      <c r="R155" s="6">
        <v>0.40577823093030613</v>
      </c>
      <c r="S155" s="6">
        <v>1.2939728538826736</v>
      </c>
      <c r="T155" s="6">
        <v>1.2244381137677298</v>
      </c>
      <c r="U155" s="6">
        <v>1.2168608475226712</v>
      </c>
      <c r="V155" s="8">
        <v>17045000</v>
      </c>
      <c r="W155" s="6">
        <v>0.71391073483289591</v>
      </c>
      <c r="X155" s="8">
        <v>15432000</v>
      </c>
      <c r="Y155" s="6">
        <v>0.78853087579229597</v>
      </c>
      <c r="Z155">
        <f t="shared" si="4"/>
        <v>311</v>
      </c>
      <c r="AA155">
        <f t="shared" si="5"/>
        <v>36</v>
      </c>
    </row>
    <row r="156" spans="1:27" x14ac:dyDescent="0.35">
      <c r="A156" s="5">
        <v>4637</v>
      </c>
      <c r="B156" s="2" t="s">
        <v>27</v>
      </c>
      <c r="C156" t="s">
        <v>35</v>
      </c>
      <c r="D156" s="4" t="s">
        <v>61</v>
      </c>
      <c r="E156" s="4" t="s">
        <v>72</v>
      </c>
      <c r="F156" s="2" t="s">
        <v>605</v>
      </c>
      <c r="G156" s="2" t="s">
        <v>605</v>
      </c>
      <c r="H156" s="6">
        <v>0.31796600026470279</v>
      </c>
      <c r="I156" s="6">
        <v>9.7192873741568528E-2</v>
      </c>
      <c r="J156" s="6">
        <v>10.065800428494249</v>
      </c>
      <c r="K156" s="6">
        <v>0.30813465322748634</v>
      </c>
      <c r="L156" s="6">
        <v>5.9277667858211921E-3</v>
      </c>
      <c r="M156" s="6">
        <v>5.877498127542167E-3</v>
      </c>
      <c r="N156" s="6">
        <v>1.6020541789412606</v>
      </c>
      <c r="O156" s="6">
        <v>1.9002942698205072</v>
      </c>
      <c r="P156" s="6">
        <v>9.8066089583820109</v>
      </c>
      <c r="Q156" s="6">
        <v>3.2844169155785714</v>
      </c>
      <c r="R156" s="6">
        <v>0</v>
      </c>
      <c r="S156" s="6">
        <v>4.2092060131570745</v>
      </c>
      <c r="T156" s="6">
        <v>13.934448051977768</v>
      </c>
      <c r="U156" s="6">
        <v>3.9143899124218495</v>
      </c>
      <c r="V156" s="8">
        <v>54760141</v>
      </c>
      <c r="W156" s="6">
        <v>0.71482465912968518</v>
      </c>
      <c r="X156" s="8">
        <v>54760141</v>
      </c>
      <c r="Y156" s="6">
        <v>0.71482465912968518</v>
      </c>
      <c r="Z156">
        <f t="shared" si="4"/>
        <v>323</v>
      </c>
      <c r="AA156">
        <f t="shared" si="5"/>
        <v>37</v>
      </c>
    </row>
    <row r="157" spans="1:27" x14ac:dyDescent="0.35">
      <c r="A157" s="5">
        <v>3569</v>
      </c>
      <c r="B157" s="2" t="s">
        <v>27</v>
      </c>
      <c r="C157" t="s">
        <v>35</v>
      </c>
      <c r="D157" s="4" t="s">
        <v>118</v>
      </c>
      <c r="E157" s="4" t="s">
        <v>362</v>
      </c>
      <c r="F157" s="2" t="s">
        <v>605</v>
      </c>
      <c r="G157" s="2" t="s">
        <v>605</v>
      </c>
      <c r="H157" s="6">
        <v>0.22424945828060835</v>
      </c>
      <c r="I157" s="6">
        <v>8.6668467503934477E-2</v>
      </c>
      <c r="J157" s="6">
        <v>9.3488630760373947</v>
      </c>
      <c r="K157" s="6">
        <v>8.3137528158668678E-2</v>
      </c>
      <c r="L157" s="6">
        <v>0.17946765419846841</v>
      </c>
      <c r="M157" s="6">
        <v>0.1716979808922709</v>
      </c>
      <c r="N157" s="6">
        <v>1.1298685440099983</v>
      </c>
      <c r="O157" s="6">
        <v>2.4570444442113324</v>
      </c>
      <c r="P157" s="6">
        <v>4.4618822116754551</v>
      </c>
      <c r="Q157" s="6">
        <v>3.8810529959801778</v>
      </c>
      <c r="R157" s="6">
        <v>0.12197805161797125</v>
      </c>
      <c r="S157" s="6">
        <v>0.85014561889791707</v>
      </c>
      <c r="T157" s="6">
        <v>4.7873520447359867</v>
      </c>
      <c r="U157" s="6">
        <v>1.7905252013574549</v>
      </c>
      <c r="V157" s="8">
        <v>31503154</v>
      </c>
      <c r="W157" s="6">
        <v>0.56836379029142758</v>
      </c>
      <c r="X157" s="8">
        <v>25800000</v>
      </c>
      <c r="Y157" s="6">
        <v>0.69400201603002132</v>
      </c>
      <c r="Z157">
        <f t="shared" si="4"/>
        <v>332</v>
      </c>
      <c r="AA157">
        <f t="shared" si="5"/>
        <v>38</v>
      </c>
    </row>
    <row r="158" spans="1:27" ht="29" x14ac:dyDescent="0.35">
      <c r="A158" s="5">
        <v>4633</v>
      </c>
      <c r="B158" s="2" t="s">
        <v>27</v>
      </c>
      <c r="C158" t="s">
        <v>35</v>
      </c>
      <c r="D158" s="4" t="s">
        <v>61</v>
      </c>
      <c r="E158" s="4" t="s">
        <v>165</v>
      </c>
      <c r="F158" s="2" t="s">
        <v>605</v>
      </c>
      <c r="G158" s="2" t="s">
        <v>605</v>
      </c>
      <c r="H158" s="6">
        <v>0.31796600026470279</v>
      </c>
      <c r="I158" s="6">
        <v>9.7192873741568528E-2</v>
      </c>
      <c r="J158" s="6">
        <v>12.646774897338929</v>
      </c>
      <c r="K158" s="6">
        <v>0.21701557720095893</v>
      </c>
      <c r="L158" s="6">
        <v>0.10521443363709168</v>
      </c>
      <c r="M158" s="6">
        <v>0.10467340766591257</v>
      </c>
      <c r="N158" s="6">
        <v>1.6020541789412606</v>
      </c>
      <c r="O158" s="6">
        <v>1.9002942698205072</v>
      </c>
      <c r="P158" s="6">
        <v>10.408535202509105</v>
      </c>
      <c r="Q158" s="6">
        <v>4.6678842241350402</v>
      </c>
      <c r="R158" s="6">
        <v>0</v>
      </c>
      <c r="S158" s="6">
        <v>8.8263518562736341</v>
      </c>
      <c r="T158" s="6">
        <v>14.1885455199821</v>
      </c>
      <c r="U158" s="6">
        <v>4.1571272580401502</v>
      </c>
      <c r="V158" s="8">
        <v>61003077</v>
      </c>
      <c r="W158" s="6">
        <v>0.68146189708433069</v>
      </c>
      <c r="X158" s="8">
        <v>61003077</v>
      </c>
      <c r="Y158" s="6">
        <v>0.68146189708433069</v>
      </c>
      <c r="Z158">
        <f t="shared" si="4"/>
        <v>335</v>
      </c>
      <c r="AA158">
        <f t="shared" si="5"/>
        <v>39</v>
      </c>
    </row>
    <row r="159" spans="1:27" x14ac:dyDescent="0.35">
      <c r="A159" s="5">
        <v>3623</v>
      </c>
      <c r="B159" s="2" t="s">
        <v>27</v>
      </c>
      <c r="C159" t="s">
        <v>35</v>
      </c>
      <c r="D159" s="4" t="s">
        <v>274</v>
      </c>
      <c r="E159" s="4" t="s">
        <v>273</v>
      </c>
      <c r="F159" s="2" t="s">
        <v>605</v>
      </c>
      <c r="G159" s="2" t="s">
        <v>605</v>
      </c>
      <c r="H159" s="6">
        <v>4.9980392345518281</v>
      </c>
      <c r="I159" s="6">
        <v>6.2028077632977237</v>
      </c>
      <c r="J159" s="6">
        <v>0</v>
      </c>
      <c r="K159" s="6">
        <v>0</v>
      </c>
      <c r="L159" s="6">
        <v>0.12342389188730438</v>
      </c>
      <c r="M159" s="6">
        <v>0.12196288625913136</v>
      </c>
      <c r="N159" s="6">
        <v>0.13271140010712373</v>
      </c>
      <c r="O159" s="6">
        <v>0.26236182321258694</v>
      </c>
      <c r="P159" s="6">
        <v>7.1812631626543926</v>
      </c>
      <c r="Q159" s="6">
        <v>2.7467239777394594</v>
      </c>
      <c r="R159" s="6">
        <v>0.32496323514209108</v>
      </c>
      <c r="S159" s="6">
        <v>0.66402526265049433</v>
      </c>
      <c r="T159" s="6">
        <v>0.61946696555079284</v>
      </c>
      <c r="U159" s="6">
        <v>3.1273052000906114</v>
      </c>
      <c r="V159" s="8">
        <v>46064948</v>
      </c>
      <c r="W159" s="6">
        <v>0.67889042229910068</v>
      </c>
      <c r="X159" s="8">
        <v>45964948</v>
      </c>
      <c r="Y159" s="6">
        <v>0.68036739649756839</v>
      </c>
      <c r="Z159">
        <f t="shared" si="4"/>
        <v>336</v>
      </c>
      <c r="AA159">
        <f t="shared" si="5"/>
        <v>40</v>
      </c>
    </row>
    <row r="160" spans="1:27" ht="29" x14ac:dyDescent="0.35">
      <c r="A160" s="5">
        <v>3957</v>
      </c>
      <c r="B160" s="2" t="s">
        <v>27</v>
      </c>
      <c r="C160" t="s">
        <v>35</v>
      </c>
      <c r="D160" s="4" t="s">
        <v>116</v>
      </c>
      <c r="E160" s="4" t="s">
        <v>356</v>
      </c>
      <c r="F160" s="2" t="s">
        <v>605</v>
      </c>
      <c r="G160" s="2" t="s">
        <v>605</v>
      </c>
      <c r="H160" s="6">
        <v>6.6588553181341256E-2</v>
      </c>
      <c r="I160" s="6">
        <v>2.3860813606777789E-2</v>
      </c>
      <c r="J160" s="6">
        <v>13.033921067665631</v>
      </c>
      <c r="K160" s="6">
        <v>0.69278968011596442</v>
      </c>
      <c r="L160" s="6">
        <v>0.14681326162014982</v>
      </c>
      <c r="M160" s="6">
        <v>0.14063306907682419</v>
      </c>
      <c r="N160" s="6">
        <v>0.20130165452597751</v>
      </c>
      <c r="O160" s="6">
        <v>0.53061373832757674</v>
      </c>
      <c r="P160" s="6">
        <v>1.6392539520127931</v>
      </c>
      <c r="Q160" s="6">
        <v>0.15732032598127796</v>
      </c>
      <c r="R160" s="6">
        <v>0.41196082679749957</v>
      </c>
      <c r="S160" s="6">
        <v>0.93130496389860995</v>
      </c>
      <c r="T160" s="6">
        <v>1.3191239913156263</v>
      </c>
      <c r="U160" s="6">
        <v>0.77746056194230739</v>
      </c>
      <c r="V160" s="8">
        <v>13763000</v>
      </c>
      <c r="W160" s="6">
        <v>0.56489178372615523</v>
      </c>
      <c r="X160" s="8">
        <v>12193000</v>
      </c>
      <c r="Y160" s="6">
        <v>0.6376286081705137</v>
      </c>
      <c r="Z160">
        <f t="shared" si="4"/>
        <v>343</v>
      </c>
      <c r="AA160">
        <f t="shared" si="5"/>
        <v>41</v>
      </c>
    </row>
    <row r="161" spans="1:27" ht="29" x14ac:dyDescent="0.35">
      <c r="A161" s="5">
        <v>4108</v>
      </c>
      <c r="B161" s="2" t="s">
        <v>27</v>
      </c>
      <c r="C161" t="s">
        <v>35</v>
      </c>
      <c r="D161" s="4" t="s">
        <v>116</v>
      </c>
      <c r="E161" s="4" t="s">
        <v>588</v>
      </c>
      <c r="F161" s="2" t="s">
        <v>605</v>
      </c>
      <c r="G161" s="2" t="s">
        <v>605</v>
      </c>
      <c r="H161" s="6">
        <v>6.9179232454049971E-2</v>
      </c>
      <c r="I161" s="6">
        <v>1.0060609698493718E-2</v>
      </c>
      <c r="J161" s="6">
        <v>7.269744753912514</v>
      </c>
      <c r="K161" s="6">
        <v>0.56860888165742141</v>
      </c>
      <c r="L161" s="6">
        <v>0.1482171794937161</v>
      </c>
      <c r="M161" s="6">
        <v>0.14710854631204956</v>
      </c>
      <c r="N161" s="6">
        <v>0.20913345141938938</v>
      </c>
      <c r="O161" s="6">
        <v>0.55125767708317852</v>
      </c>
      <c r="P161" s="6">
        <v>1.0925158660397831</v>
      </c>
      <c r="Q161" s="6">
        <v>0.15732032598127796</v>
      </c>
      <c r="R161" s="6">
        <v>0.16783195490003941</v>
      </c>
      <c r="S161" s="6">
        <v>0.50103276078511316</v>
      </c>
      <c r="T161" s="6">
        <v>1.0863587409304003</v>
      </c>
      <c r="U161" s="6">
        <v>0.54868329373846636</v>
      </c>
      <c r="V161" s="8">
        <v>10094000</v>
      </c>
      <c r="W161" s="6">
        <v>0.54357370094954061</v>
      </c>
      <c r="X161" s="8">
        <v>9734000</v>
      </c>
      <c r="Y161" s="6">
        <v>0.56367710472412813</v>
      </c>
      <c r="Z161">
        <f t="shared" si="4"/>
        <v>348</v>
      </c>
      <c r="AA161">
        <f t="shared" si="5"/>
        <v>42</v>
      </c>
    </row>
    <row r="162" spans="1:27" x14ac:dyDescent="0.35">
      <c r="A162" s="5">
        <v>3708</v>
      </c>
      <c r="B162" s="2" t="s">
        <v>27</v>
      </c>
      <c r="C162" t="s">
        <v>35</v>
      </c>
      <c r="D162" s="4" t="s">
        <v>131</v>
      </c>
      <c r="E162" s="4" t="s">
        <v>293</v>
      </c>
      <c r="F162" s="2" t="s">
        <v>605</v>
      </c>
      <c r="G162" s="2" t="s">
        <v>605</v>
      </c>
      <c r="H162" s="6">
        <v>1.4557117187177508</v>
      </c>
      <c r="I162" s="6">
        <v>0.40692004316764296</v>
      </c>
      <c r="J162" s="6">
        <v>10.95480274554075</v>
      </c>
      <c r="K162" s="6">
        <v>1.3586211500590162</v>
      </c>
      <c r="L162" s="6">
        <v>2.4668787237714063</v>
      </c>
      <c r="M162" s="6">
        <v>2.2958697975855222</v>
      </c>
      <c r="N162" s="6">
        <v>0.51664172983395817</v>
      </c>
      <c r="O162" s="6">
        <v>1.0213671627119403</v>
      </c>
      <c r="P162" s="6">
        <v>3.2528201426678254</v>
      </c>
      <c r="Q162" s="6">
        <v>0</v>
      </c>
      <c r="R162" s="6">
        <v>0</v>
      </c>
      <c r="S162" s="6">
        <v>0.38250844337797407</v>
      </c>
      <c r="T162" s="6">
        <v>0.8723546349596788</v>
      </c>
      <c r="U162" s="6">
        <v>1.4253275514709225</v>
      </c>
      <c r="V162" s="8">
        <v>30500283</v>
      </c>
      <c r="W162" s="6">
        <v>0.46731617259778296</v>
      </c>
      <c r="X162" s="8">
        <v>28200283</v>
      </c>
      <c r="Y162" s="6">
        <v>0.50543022971468854</v>
      </c>
      <c r="Z162">
        <f t="shared" si="4"/>
        <v>352</v>
      </c>
      <c r="AA162">
        <f t="shared" si="5"/>
        <v>43</v>
      </c>
    </row>
    <row r="163" spans="1:27" x14ac:dyDescent="0.35">
      <c r="A163" s="5">
        <v>3547</v>
      </c>
      <c r="B163" s="2" t="s">
        <v>27</v>
      </c>
      <c r="C163" t="s">
        <v>35</v>
      </c>
      <c r="D163" s="4" t="s">
        <v>131</v>
      </c>
      <c r="E163" s="4" t="s">
        <v>548</v>
      </c>
      <c r="F163" s="2" t="s">
        <v>605</v>
      </c>
      <c r="G163" s="2" t="s">
        <v>605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2.9524129822406793</v>
      </c>
      <c r="Q163" s="6">
        <v>0</v>
      </c>
      <c r="R163" s="6">
        <v>0</v>
      </c>
      <c r="S163" s="6">
        <v>0</v>
      </c>
      <c r="T163" s="6">
        <v>5.3086767709087139</v>
      </c>
      <c r="U163" s="6">
        <v>1.2093560032937767</v>
      </c>
      <c r="V163" s="8">
        <v>28256673</v>
      </c>
      <c r="W163" s="6">
        <v>0.42798952420682246</v>
      </c>
      <c r="X163" s="8">
        <v>23950741</v>
      </c>
      <c r="Y163" s="6">
        <v>0.50493469212237596</v>
      </c>
      <c r="Z163">
        <f t="shared" si="4"/>
        <v>353</v>
      </c>
      <c r="AA163">
        <f t="shared" si="5"/>
        <v>44</v>
      </c>
    </row>
    <row r="164" spans="1:27" x14ac:dyDescent="0.35">
      <c r="A164" s="5">
        <v>3589</v>
      </c>
      <c r="B164" s="2" t="s">
        <v>27</v>
      </c>
      <c r="C164" t="s">
        <v>35</v>
      </c>
      <c r="D164" s="4" t="s">
        <v>118</v>
      </c>
      <c r="E164" s="4" t="s">
        <v>403</v>
      </c>
      <c r="F164" s="2" t="s">
        <v>605</v>
      </c>
      <c r="G164" s="2" t="s">
        <v>605</v>
      </c>
      <c r="H164" s="6">
        <v>0.17710555797894639</v>
      </c>
      <c r="I164" s="6">
        <v>6.2744416692708813E-3</v>
      </c>
      <c r="J164" s="6">
        <v>3.3982830506454946</v>
      </c>
      <c r="K164" s="6">
        <v>3.6951179522248592E-2</v>
      </c>
      <c r="L164" s="6">
        <v>2.3485020931776117E-2</v>
      </c>
      <c r="M164" s="6">
        <v>2.3192917203424247E-2</v>
      </c>
      <c r="N164" s="6">
        <v>0.89233659900017859</v>
      </c>
      <c r="O164" s="6">
        <v>1.9405006844056567</v>
      </c>
      <c r="P164" s="6">
        <v>2.0044434772302386</v>
      </c>
      <c r="Q164" s="6">
        <v>10.540528428598856</v>
      </c>
      <c r="R164" s="6">
        <v>0</v>
      </c>
      <c r="S164" s="6">
        <v>0.77891895951005397</v>
      </c>
      <c r="T164" s="6">
        <v>0.73727880734266682</v>
      </c>
      <c r="U164" s="6">
        <v>0.82542890504840472</v>
      </c>
      <c r="V164" s="8">
        <v>20026357</v>
      </c>
      <c r="W164" s="6">
        <v>0.4121712726125899</v>
      </c>
      <c r="X164" s="8">
        <v>18000000</v>
      </c>
      <c r="Y164" s="6">
        <v>0.45857161391578044</v>
      </c>
      <c r="Z164">
        <f t="shared" si="4"/>
        <v>361</v>
      </c>
      <c r="AA164">
        <f t="shared" si="5"/>
        <v>45</v>
      </c>
    </row>
    <row r="165" spans="1:27" x14ac:dyDescent="0.35">
      <c r="A165" s="5">
        <v>3576</v>
      </c>
      <c r="B165" s="2" t="s">
        <v>27</v>
      </c>
      <c r="C165" t="s">
        <v>35</v>
      </c>
      <c r="D165" s="4" t="s">
        <v>118</v>
      </c>
      <c r="E165" s="4" t="s">
        <v>422</v>
      </c>
      <c r="F165" s="2" t="s">
        <v>605</v>
      </c>
      <c r="G165" s="2" t="s">
        <v>605</v>
      </c>
      <c r="H165" s="6">
        <v>0.26094877522693743</v>
      </c>
      <c r="I165" s="6">
        <v>0.17329628429607843</v>
      </c>
      <c r="J165" s="6">
        <v>10.797076528000243</v>
      </c>
      <c r="K165" s="6">
        <v>0.50208884998947834</v>
      </c>
      <c r="L165" s="6">
        <v>1.5627443373119949</v>
      </c>
      <c r="M165" s="6">
        <v>1.4767058722273187</v>
      </c>
      <c r="N165" s="6">
        <v>1.3147760310658811</v>
      </c>
      <c r="O165" s="6">
        <v>2.8591495529625641</v>
      </c>
      <c r="P165" s="6">
        <v>4.9720166229481899</v>
      </c>
      <c r="Q165" s="6">
        <v>3.6249993653456025</v>
      </c>
      <c r="R165" s="6">
        <v>0.10715540877774932</v>
      </c>
      <c r="S165" s="6">
        <v>1.9586717815260009</v>
      </c>
      <c r="T165" s="6">
        <v>4.2686974211003967</v>
      </c>
      <c r="U165" s="6">
        <v>1.9792817661783197</v>
      </c>
      <c r="V165" s="8">
        <v>52014828</v>
      </c>
      <c r="W165" s="6">
        <v>0.38052260139710925</v>
      </c>
      <c r="X165" s="8">
        <v>44200000</v>
      </c>
      <c r="Y165" s="6">
        <v>0.44780130456523071</v>
      </c>
      <c r="Z165">
        <f t="shared" si="4"/>
        <v>363</v>
      </c>
      <c r="AA165">
        <f t="shared" si="5"/>
        <v>46</v>
      </c>
    </row>
    <row r="166" spans="1:27" x14ac:dyDescent="0.35">
      <c r="A166" s="5">
        <v>4225</v>
      </c>
      <c r="B166" s="2" t="s">
        <v>27</v>
      </c>
      <c r="C166" t="s">
        <v>35</v>
      </c>
      <c r="D166" s="4" t="s">
        <v>138</v>
      </c>
      <c r="E166" s="4" t="s">
        <v>137</v>
      </c>
      <c r="F166" s="2" t="s">
        <v>605</v>
      </c>
      <c r="G166" s="2" t="s">
        <v>605</v>
      </c>
      <c r="H166" s="6">
        <v>3.8949205980227726E-2</v>
      </c>
      <c r="I166" s="6">
        <v>2.7351434134733447E-3</v>
      </c>
      <c r="J166" s="6">
        <v>1.0180510404887346</v>
      </c>
      <c r="K166" s="6">
        <v>0.43897688570964494</v>
      </c>
      <c r="L166" s="6">
        <v>5.7395511608559061E-2</v>
      </c>
      <c r="M166" s="6">
        <v>5.7997267977399888E-2</v>
      </c>
      <c r="N166" s="6">
        <v>0.19624342903053027</v>
      </c>
      <c r="O166" s="6">
        <v>0.42675657231871611</v>
      </c>
      <c r="P166" s="6">
        <v>0.35577490767900777</v>
      </c>
      <c r="Q166" s="6">
        <v>0.32120558097865648</v>
      </c>
      <c r="R166" s="6">
        <v>0.33641972203846932</v>
      </c>
      <c r="S166" s="6">
        <v>8.7861126844881662E-2</v>
      </c>
      <c r="T166" s="6">
        <v>0.2591324173756433</v>
      </c>
      <c r="U166" s="6">
        <v>0.16342952711675851</v>
      </c>
      <c r="V166" s="8">
        <v>11944000</v>
      </c>
      <c r="W166" s="6">
        <v>0.13682981171865247</v>
      </c>
      <c r="X166" s="8">
        <v>4319934</v>
      </c>
      <c r="Y166" s="6">
        <v>0.37831487035857148</v>
      </c>
      <c r="Z166">
        <f t="shared" si="4"/>
        <v>371</v>
      </c>
      <c r="AA166">
        <f t="shared" si="5"/>
        <v>47</v>
      </c>
    </row>
    <row r="167" spans="1:27" x14ac:dyDescent="0.35">
      <c r="A167" s="5">
        <v>4290</v>
      </c>
      <c r="B167" s="2" t="s">
        <v>27</v>
      </c>
      <c r="C167" t="s">
        <v>35</v>
      </c>
      <c r="D167" s="4" t="s">
        <v>138</v>
      </c>
      <c r="E167" s="4" t="s">
        <v>246</v>
      </c>
      <c r="F167" s="2" t="s">
        <v>605</v>
      </c>
      <c r="G167" s="2" t="s">
        <v>605</v>
      </c>
      <c r="H167" s="6">
        <v>0.12656471224822671</v>
      </c>
      <c r="I167" s="6">
        <v>3.6468921577122314E-3</v>
      </c>
      <c r="J167" s="6">
        <v>1.5629234283559448</v>
      </c>
      <c r="K167" s="6">
        <v>0.47892372755662166</v>
      </c>
      <c r="L167" s="6">
        <v>0.35585621719599386</v>
      </c>
      <c r="M167" s="6">
        <v>0.35884843597756444</v>
      </c>
      <c r="N167" s="6">
        <v>0.2306191655061596</v>
      </c>
      <c r="O167" s="6">
        <v>0.50151103182721146</v>
      </c>
      <c r="P167" s="6">
        <v>0.53749172604768236</v>
      </c>
      <c r="Q167" s="6">
        <v>0.32120558097865648</v>
      </c>
      <c r="R167" s="6">
        <v>0.48268916640302117</v>
      </c>
      <c r="S167" s="6">
        <v>0.10597256043273236</v>
      </c>
      <c r="T167" s="6">
        <v>0.26171757026402737</v>
      </c>
      <c r="U167" s="6">
        <v>0.24987131412556898</v>
      </c>
      <c r="V167" s="8">
        <v>15338000</v>
      </c>
      <c r="W167" s="6">
        <v>0.16290997139494653</v>
      </c>
      <c r="X167" s="8">
        <v>7713934</v>
      </c>
      <c r="Y167" s="6">
        <v>0.32392202749669491</v>
      </c>
      <c r="Z167">
        <f t="shared" si="4"/>
        <v>377</v>
      </c>
      <c r="AA167">
        <f t="shared" si="5"/>
        <v>48</v>
      </c>
    </row>
    <row r="168" spans="1:27" x14ac:dyDescent="0.35">
      <c r="A168" s="5">
        <v>3624</v>
      </c>
      <c r="B168" s="2" t="s">
        <v>27</v>
      </c>
      <c r="C168" t="s">
        <v>35</v>
      </c>
      <c r="D168" s="4" t="s">
        <v>274</v>
      </c>
      <c r="E168" s="4" t="s">
        <v>527</v>
      </c>
      <c r="F168" s="2" t="s">
        <v>605</v>
      </c>
      <c r="G168" s="2" t="s">
        <v>605</v>
      </c>
      <c r="H168" s="6">
        <v>0</v>
      </c>
      <c r="I168" s="6">
        <v>0.15747842076302684</v>
      </c>
      <c r="J168" s="6">
        <v>27.057215681721722</v>
      </c>
      <c r="K168" s="6">
        <v>0.94535997970525021</v>
      </c>
      <c r="L168" s="6">
        <v>0.61206005895051574</v>
      </c>
      <c r="M168" s="6">
        <v>0.58823360880463382</v>
      </c>
      <c r="N168" s="6">
        <v>0</v>
      </c>
      <c r="O168" s="6">
        <v>6.0779900347500231</v>
      </c>
      <c r="P168" s="6">
        <v>3.1238174103431136</v>
      </c>
      <c r="Q168" s="6">
        <v>0</v>
      </c>
      <c r="R168" s="6">
        <v>7.648141524169235</v>
      </c>
      <c r="S168" s="6">
        <v>0.59504994811985501</v>
      </c>
      <c r="T168" s="6">
        <v>7.2947334405035216E-2</v>
      </c>
      <c r="U168" s="6">
        <v>1.3653412036355956</v>
      </c>
      <c r="V168" s="8">
        <v>59242290</v>
      </c>
      <c r="W168" s="6">
        <v>0.23046732387211832</v>
      </c>
      <c r="X168" s="8">
        <v>59242290</v>
      </c>
      <c r="Y168" s="6">
        <v>0.23046732387211832</v>
      </c>
      <c r="Z168">
        <f t="shared" si="4"/>
        <v>392</v>
      </c>
      <c r="AA168">
        <f t="shared" si="5"/>
        <v>49</v>
      </c>
    </row>
    <row r="169" spans="1:27" x14ac:dyDescent="0.35">
      <c r="A169" s="5">
        <v>4169</v>
      </c>
      <c r="B169" s="2" t="s">
        <v>27</v>
      </c>
      <c r="C169" t="s">
        <v>35</v>
      </c>
      <c r="D169" s="4" t="s">
        <v>116</v>
      </c>
      <c r="E169" s="4" t="s">
        <v>115</v>
      </c>
      <c r="F169" s="2"/>
      <c r="G169" s="2" t="s">
        <v>605</v>
      </c>
      <c r="H169" s="6">
        <v>0</v>
      </c>
      <c r="I169" s="6">
        <v>1.451573557699775E-2</v>
      </c>
      <c r="J169" s="6">
        <v>1.6059396695033561</v>
      </c>
      <c r="K169" s="6">
        <v>2.4518996661078032</v>
      </c>
      <c r="L169" s="6">
        <v>9.4624212674328245E-3</v>
      </c>
      <c r="M169" s="6">
        <v>9.1253986397624529E-3</v>
      </c>
      <c r="N169" s="6">
        <v>0</v>
      </c>
      <c r="O169" s="6">
        <v>0</v>
      </c>
      <c r="P169" s="6">
        <v>0.61031631499024286</v>
      </c>
      <c r="Q169" s="6">
        <v>0.31029595246700231</v>
      </c>
      <c r="R169" s="6">
        <v>0</v>
      </c>
      <c r="S169" s="6">
        <v>0</v>
      </c>
      <c r="T169" s="6">
        <v>0.52145522389286392</v>
      </c>
      <c r="U169" s="6">
        <v>0.2499531428704603</v>
      </c>
      <c r="V169" s="8">
        <v>12868713</v>
      </c>
      <c r="W169" s="6">
        <v>0.19423320954508838</v>
      </c>
      <c r="X169" s="8">
        <v>11534305</v>
      </c>
      <c r="Y169" s="6">
        <v>0.21670412120232671</v>
      </c>
      <c r="Z169">
        <f t="shared" si="4"/>
        <v>394</v>
      </c>
      <c r="AA169">
        <f t="shared" si="5"/>
        <v>50</v>
      </c>
    </row>
    <row r="170" spans="1:27" x14ac:dyDescent="0.35">
      <c r="A170" s="5">
        <v>5082</v>
      </c>
      <c r="B170" s="3" t="s">
        <v>27</v>
      </c>
      <c r="C170" s="4" t="s">
        <v>35</v>
      </c>
      <c r="D170" s="4" t="s">
        <v>104</v>
      </c>
      <c r="E170" s="4" t="s">
        <v>185</v>
      </c>
      <c r="F170" s="2" t="s">
        <v>605</v>
      </c>
      <c r="G170" s="2" t="s">
        <v>605</v>
      </c>
      <c r="H170" s="6">
        <v>3.3550228151123677E-2</v>
      </c>
      <c r="I170" s="6">
        <v>0</v>
      </c>
      <c r="J170" s="6">
        <v>0.54487238786721015</v>
      </c>
      <c r="K170" s="6">
        <v>0.37995955942647769</v>
      </c>
      <c r="L170" s="6">
        <v>1.1164885754718055E-3</v>
      </c>
      <c r="M170" s="6">
        <v>1.1122089955220916E-3</v>
      </c>
      <c r="N170" s="6">
        <v>5.0712292983395822E-2</v>
      </c>
      <c r="O170" s="6">
        <v>0</v>
      </c>
      <c r="P170" s="6">
        <v>9.1628617691853376E-2</v>
      </c>
      <c r="Q170" s="6">
        <v>0</v>
      </c>
      <c r="R170" s="6">
        <v>0</v>
      </c>
      <c r="S170" s="6">
        <v>1.8432823663005877E-2</v>
      </c>
      <c r="T170" s="6">
        <v>1.6609213119694727E-2</v>
      </c>
      <c r="U170" s="6">
        <v>4.0412420792666694E-2</v>
      </c>
      <c r="V170" s="8">
        <v>2153180</v>
      </c>
      <c r="W170" s="6">
        <v>0.18768714549023627</v>
      </c>
      <c r="X170" s="8">
        <v>2153180</v>
      </c>
      <c r="Y170" s="6">
        <v>0.18768714549023627</v>
      </c>
      <c r="Z170">
        <f t="shared" si="4"/>
        <v>402</v>
      </c>
      <c r="AA170">
        <f t="shared" si="5"/>
        <v>51</v>
      </c>
    </row>
    <row r="171" spans="1:27" x14ac:dyDescent="0.35">
      <c r="A171" s="5">
        <v>4581</v>
      </c>
      <c r="B171" s="2" t="s">
        <v>27</v>
      </c>
      <c r="C171" t="s">
        <v>35</v>
      </c>
      <c r="D171" s="4" t="s">
        <v>104</v>
      </c>
      <c r="E171" s="4" t="s">
        <v>385</v>
      </c>
      <c r="F171" s="2"/>
      <c r="G171" s="2" t="s">
        <v>605</v>
      </c>
      <c r="H171" s="6">
        <v>0</v>
      </c>
      <c r="I171" s="6">
        <v>0</v>
      </c>
      <c r="J171" s="6">
        <v>3.6133642563825514</v>
      </c>
      <c r="K171" s="6">
        <v>2.2201571478701299</v>
      </c>
      <c r="L171" s="6">
        <v>3.9268613962175625E-3</v>
      </c>
      <c r="M171" s="6">
        <v>3.5560755201162085E-3</v>
      </c>
      <c r="N171" s="6">
        <v>0</v>
      </c>
      <c r="O171" s="6">
        <v>0</v>
      </c>
      <c r="P171" s="6">
        <v>0.31980863198043452</v>
      </c>
      <c r="Q171" s="6">
        <v>0</v>
      </c>
      <c r="R171" s="6">
        <v>0</v>
      </c>
      <c r="S171" s="6">
        <v>1.2245875988708599E-2</v>
      </c>
      <c r="T171" s="6">
        <v>7.8573107526938699E-4</v>
      </c>
      <c r="U171" s="6">
        <v>0.16256817147154279</v>
      </c>
      <c r="V171" s="8">
        <v>8732351</v>
      </c>
      <c r="W171" s="6">
        <v>0.18616770154056198</v>
      </c>
      <c r="X171" s="8">
        <v>8732351</v>
      </c>
      <c r="Y171" s="6">
        <v>0.18616770154056198</v>
      </c>
      <c r="Z171">
        <f t="shared" si="4"/>
        <v>403</v>
      </c>
      <c r="AA171">
        <f t="shared" si="5"/>
        <v>52</v>
      </c>
    </row>
    <row r="172" spans="1:27" x14ac:dyDescent="0.35">
      <c r="A172" s="5">
        <v>3920</v>
      </c>
      <c r="B172" s="2" t="s">
        <v>27</v>
      </c>
      <c r="C172" t="s">
        <v>35</v>
      </c>
      <c r="D172" s="4" t="s">
        <v>138</v>
      </c>
      <c r="E172" s="4" t="s">
        <v>392</v>
      </c>
      <c r="F172" s="2" t="s">
        <v>605</v>
      </c>
      <c r="G172" s="2" t="s">
        <v>605</v>
      </c>
      <c r="H172" s="6">
        <v>6.7246190317405932E-2</v>
      </c>
      <c r="I172" s="6">
        <v>9.106202518675879E-3</v>
      </c>
      <c r="J172" s="6">
        <v>10.338236622427855</v>
      </c>
      <c r="K172" s="6">
        <v>1.0964525087915822</v>
      </c>
      <c r="L172" s="6">
        <v>2.0989703321801809E-2</v>
      </c>
      <c r="M172" s="6">
        <v>2.1026809131437986E-2</v>
      </c>
      <c r="N172" s="6">
        <v>0.33881622603106587</v>
      </c>
      <c r="O172" s="6">
        <v>0.73679945352201504</v>
      </c>
      <c r="P172" s="6">
        <v>0.97043324879201875</v>
      </c>
      <c r="Q172" s="6">
        <v>0.77605956030195522</v>
      </c>
      <c r="R172" s="6">
        <v>1.3793208603577241</v>
      </c>
      <c r="S172" s="6">
        <v>0.62729836001428019</v>
      </c>
      <c r="T172" s="6">
        <v>0.23350521822323264</v>
      </c>
      <c r="U172" s="6">
        <v>0.49114153879556854</v>
      </c>
      <c r="V172" s="8">
        <v>42394000</v>
      </c>
      <c r="W172" s="6">
        <v>0.11585166268707094</v>
      </c>
      <c r="X172" s="8">
        <v>30850734</v>
      </c>
      <c r="Y172" s="6">
        <v>0.15919930423553894</v>
      </c>
      <c r="Z172">
        <f t="shared" si="4"/>
        <v>409</v>
      </c>
      <c r="AA172">
        <f t="shared" si="5"/>
        <v>53</v>
      </c>
    </row>
    <row r="173" spans="1:27" x14ac:dyDescent="0.35">
      <c r="A173" s="5">
        <v>4085</v>
      </c>
      <c r="B173" s="2" t="s">
        <v>9</v>
      </c>
      <c r="C173" t="s">
        <v>35</v>
      </c>
      <c r="D173" s="4" t="s">
        <v>181</v>
      </c>
      <c r="E173" s="4" t="s">
        <v>466</v>
      </c>
      <c r="F173" s="2"/>
      <c r="G173" s="2" t="s">
        <v>605</v>
      </c>
      <c r="H173" s="6">
        <v>3.35043318061837E-3</v>
      </c>
      <c r="I173" s="6">
        <v>0</v>
      </c>
      <c r="J173" s="6">
        <v>0</v>
      </c>
      <c r="K173" s="6">
        <v>0</v>
      </c>
      <c r="L173" s="6">
        <v>1.3913029797673589E-3</v>
      </c>
      <c r="M173" s="6">
        <v>1.4370439802917051E-3</v>
      </c>
      <c r="N173" s="6">
        <v>5.0642919121585434E-3</v>
      </c>
      <c r="O173" s="6">
        <v>0</v>
      </c>
      <c r="P173" s="6">
        <v>1.384168407242971E-3</v>
      </c>
      <c r="Q173" s="6">
        <v>0</v>
      </c>
      <c r="R173" s="6">
        <v>0</v>
      </c>
      <c r="S173" s="6">
        <v>0</v>
      </c>
      <c r="T173" s="7" t="s">
        <v>10</v>
      </c>
      <c r="U173" s="6">
        <v>5.5698742434563675E-4</v>
      </c>
      <c r="V173" s="8">
        <v>334455</v>
      </c>
      <c r="W173" s="6">
        <v>1.6653583422153558E-2</v>
      </c>
      <c r="X173" s="8">
        <v>334455</v>
      </c>
      <c r="Y173" s="6">
        <v>1.6653583422153558E-2</v>
      </c>
      <c r="Z173">
        <f t="shared" si="4"/>
        <v>425</v>
      </c>
      <c r="AA173">
        <f t="shared" si="5"/>
        <v>54</v>
      </c>
    </row>
    <row r="174" spans="1:27" x14ac:dyDescent="0.35">
      <c r="A174" s="5">
        <v>3556</v>
      </c>
      <c r="B174" s="2" t="s">
        <v>42</v>
      </c>
      <c r="C174" t="s">
        <v>43</v>
      </c>
      <c r="D174" s="4" t="s">
        <v>45</v>
      </c>
      <c r="E174" s="4" t="s">
        <v>595</v>
      </c>
      <c r="F174" s="2"/>
      <c r="G174" s="2" t="s">
        <v>605</v>
      </c>
      <c r="H174" s="6">
        <v>1.0587080803094791E-2</v>
      </c>
      <c r="I174" s="6">
        <v>2.0098764506760081E-3</v>
      </c>
      <c r="J174" s="6">
        <v>4.8895127437557537</v>
      </c>
      <c r="K174" s="6">
        <v>4.4553681014192774</v>
      </c>
      <c r="L174" s="6">
        <v>2.0067547537673763E-5</v>
      </c>
      <c r="M174" s="6">
        <v>0</v>
      </c>
      <c r="N174" s="6">
        <v>5.3342423495804321E-2</v>
      </c>
      <c r="O174" s="6">
        <v>6.3272705155580353E-2</v>
      </c>
      <c r="P174" s="6">
        <v>3.2807242618591426</v>
      </c>
      <c r="Q174" s="6">
        <v>0</v>
      </c>
      <c r="R174" s="6">
        <v>0.35043674971547362</v>
      </c>
      <c r="S174" s="6">
        <v>4.6176302858432945E-3</v>
      </c>
      <c r="T174" s="7" t="s">
        <v>10</v>
      </c>
      <c r="U174" s="6">
        <v>1.3566775760986345</v>
      </c>
      <c r="V174" s="8">
        <v>485000</v>
      </c>
      <c r="W174" s="6">
        <v>27.972733527806898</v>
      </c>
      <c r="X174" s="8">
        <v>485000</v>
      </c>
      <c r="Y174" s="6">
        <v>27.972733527806898</v>
      </c>
      <c r="Z174">
        <f t="shared" si="4"/>
        <v>11</v>
      </c>
      <c r="AA174">
        <f t="shared" si="5"/>
        <v>1</v>
      </c>
    </row>
    <row r="175" spans="1:27" x14ac:dyDescent="0.35">
      <c r="A175" s="5">
        <v>4177</v>
      </c>
      <c r="B175" s="2" t="s">
        <v>9</v>
      </c>
      <c r="C175" t="s">
        <v>43</v>
      </c>
      <c r="D175" s="4" t="s">
        <v>399</v>
      </c>
      <c r="E175" s="4" t="s">
        <v>398</v>
      </c>
      <c r="F175" s="2" t="s">
        <v>605</v>
      </c>
      <c r="G175" s="2" t="s">
        <v>605</v>
      </c>
      <c r="H175" s="6">
        <v>0</v>
      </c>
      <c r="I175" s="6">
        <v>4.3102457711059533E-3</v>
      </c>
      <c r="J175" s="6">
        <v>14.854941942906043</v>
      </c>
      <c r="K175" s="6">
        <v>16.608951919983447</v>
      </c>
      <c r="L175" s="6">
        <v>0</v>
      </c>
      <c r="M175" s="6">
        <v>0</v>
      </c>
      <c r="N175" s="6">
        <v>0</v>
      </c>
      <c r="O175" s="6">
        <v>3.1201760689425204</v>
      </c>
      <c r="P175" s="6">
        <v>14.036795870349261</v>
      </c>
      <c r="Q175" s="6">
        <v>4.8385695306256457E-2</v>
      </c>
      <c r="R175" s="6">
        <v>0</v>
      </c>
      <c r="S175" s="6">
        <v>7.0838108208647948E-3</v>
      </c>
      <c r="T175" s="7" t="s">
        <v>10</v>
      </c>
      <c r="U175" s="6">
        <v>5.5883050514583426</v>
      </c>
      <c r="V175" s="8">
        <v>4768466</v>
      </c>
      <c r="W175" s="6">
        <v>11.719293062922839</v>
      </c>
      <c r="X175" s="8">
        <v>4768466</v>
      </c>
      <c r="Y175" s="6">
        <v>11.719293062922839</v>
      </c>
      <c r="Z175">
        <f t="shared" si="4"/>
        <v>29</v>
      </c>
      <c r="AA175">
        <f t="shared" si="5"/>
        <v>2</v>
      </c>
    </row>
    <row r="176" spans="1:27" x14ac:dyDescent="0.35">
      <c r="A176" s="5">
        <v>3675</v>
      </c>
      <c r="B176" s="2" t="s">
        <v>9</v>
      </c>
      <c r="C176" t="s">
        <v>43</v>
      </c>
      <c r="D176" s="4" t="s">
        <v>237</v>
      </c>
      <c r="E176" s="4" t="s">
        <v>236</v>
      </c>
      <c r="F176" s="2" t="s">
        <v>605</v>
      </c>
      <c r="G176" s="2"/>
      <c r="H176" s="6">
        <v>0.35240551758253713</v>
      </c>
      <c r="I176" s="6">
        <v>0.25775117922329738</v>
      </c>
      <c r="J176" s="6">
        <v>0</v>
      </c>
      <c r="K176" s="6">
        <v>0</v>
      </c>
      <c r="L176" s="6">
        <v>0.30243177196764887</v>
      </c>
      <c r="M176" s="6">
        <v>0.34225736297088055</v>
      </c>
      <c r="N176" s="6">
        <v>0</v>
      </c>
      <c r="O176" s="6">
        <v>0</v>
      </c>
      <c r="P176" s="6">
        <v>58.373776678291755</v>
      </c>
      <c r="Q176" s="6">
        <v>100</v>
      </c>
      <c r="R176" s="6">
        <v>9.3797996626372671E-2</v>
      </c>
      <c r="S176" s="6">
        <v>9.8860689354441228E-2</v>
      </c>
      <c r="T176" s="7" t="s">
        <v>10</v>
      </c>
      <c r="U176" s="6">
        <v>24.00016935713975</v>
      </c>
      <c r="V176" s="8">
        <v>33456704</v>
      </c>
      <c r="W176" s="6">
        <v>7.1735008197877921</v>
      </c>
      <c r="X176" s="8">
        <v>30931704</v>
      </c>
      <c r="Y176" s="6">
        <v>7.7590841284203904</v>
      </c>
      <c r="Z176">
        <f t="shared" si="4"/>
        <v>52</v>
      </c>
      <c r="AA176">
        <f t="shared" si="5"/>
        <v>3</v>
      </c>
    </row>
    <row r="177" spans="1:27" x14ac:dyDescent="0.35">
      <c r="A177" s="5">
        <v>3821</v>
      </c>
      <c r="B177" s="2" t="s">
        <v>9</v>
      </c>
      <c r="C177" t="s">
        <v>43</v>
      </c>
      <c r="D177" s="4" t="s">
        <v>365</v>
      </c>
      <c r="E177" s="4" t="s">
        <v>497</v>
      </c>
      <c r="F177" s="2"/>
      <c r="G177" s="2" t="s">
        <v>605</v>
      </c>
      <c r="H177" s="6">
        <v>0</v>
      </c>
      <c r="I177" s="6">
        <v>0</v>
      </c>
      <c r="J177" s="6">
        <v>5.7354988196548433E-2</v>
      </c>
      <c r="K177" s="6">
        <v>0.12145589147860783</v>
      </c>
      <c r="L177" s="6">
        <v>0</v>
      </c>
      <c r="M177" s="6">
        <v>0</v>
      </c>
      <c r="N177" s="6">
        <v>0</v>
      </c>
      <c r="O177" s="6">
        <v>0</v>
      </c>
      <c r="P177" s="6">
        <v>1.224885464983698</v>
      </c>
      <c r="Q177" s="6">
        <v>2.2638899477228649</v>
      </c>
      <c r="R177" s="6">
        <v>0</v>
      </c>
      <c r="S177" s="6">
        <v>3.2570608822743391E-3</v>
      </c>
      <c r="T177" s="7" t="s">
        <v>10</v>
      </c>
      <c r="U177" s="6">
        <v>0.56371078848401923</v>
      </c>
      <c r="V177" s="8">
        <v>738925</v>
      </c>
      <c r="W177" s="6">
        <v>7.628795730067587</v>
      </c>
      <c r="X177" s="8">
        <v>738925</v>
      </c>
      <c r="Y177" s="6">
        <v>7.628795730067587</v>
      </c>
      <c r="Z177">
        <f t="shared" si="4"/>
        <v>53</v>
      </c>
      <c r="AA177">
        <f t="shared" si="5"/>
        <v>4</v>
      </c>
    </row>
    <row r="178" spans="1:27" x14ac:dyDescent="0.35">
      <c r="A178" s="5">
        <v>4304</v>
      </c>
      <c r="B178" s="2" t="s">
        <v>9</v>
      </c>
      <c r="C178" t="s">
        <v>43</v>
      </c>
      <c r="D178" s="4" t="s">
        <v>164</v>
      </c>
      <c r="E178" s="4" t="s">
        <v>163</v>
      </c>
      <c r="F178" s="2" t="s">
        <v>605</v>
      </c>
      <c r="G178" s="2" t="s">
        <v>605</v>
      </c>
      <c r="H178" s="6">
        <v>0</v>
      </c>
      <c r="I178" s="6">
        <v>1.8900635935343918E-3</v>
      </c>
      <c r="J178" s="6">
        <v>7.8289558888288608</v>
      </c>
      <c r="K178" s="6">
        <v>5.6783805208159164</v>
      </c>
      <c r="L178" s="6">
        <v>0</v>
      </c>
      <c r="M178" s="6">
        <v>0</v>
      </c>
      <c r="N178" s="6">
        <v>0</v>
      </c>
      <c r="O178" s="6">
        <v>3.0778207376899074</v>
      </c>
      <c r="P178" s="6">
        <v>6.1175775988897962</v>
      </c>
      <c r="Q178" s="6">
        <v>0</v>
      </c>
      <c r="R178" s="6">
        <v>0</v>
      </c>
      <c r="S178" s="6">
        <v>1.5014825028747777E-2</v>
      </c>
      <c r="T178" s="7" t="s">
        <v>10</v>
      </c>
      <c r="U178" s="6">
        <v>2.4870159192073906</v>
      </c>
      <c r="V178" s="8">
        <v>3300027</v>
      </c>
      <c r="W178" s="6">
        <v>7.5363502153388167</v>
      </c>
      <c r="X178" s="8">
        <v>3300027</v>
      </c>
      <c r="Y178" s="6">
        <v>7.5363502153388167</v>
      </c>
      <c r="Z178">
        <f t="shared" si="4"/>
        <v>56</v>
      </c>
      <c r="AA178">
        <f t="shared" si="5"/>
        <v>5</v>
      </c>
    </row>
    <row r="179" spans="1:27" x14ac:dyDescent="0.35">
      <c r="A179" s="5">
        <v>3827</v>
      </c>
      <c r="B179" s="2" t="s">
        <v>42</v>
      </c>
      <c r="C179" t="s">
        <v>43</v>
      </c>
      <c r="D179" s="4" t="s">
        <v>159</v>
      </c>
      <c r="E179" s="4" t="s">
        <v>361</v>
      </c>
      <c r="F179" s="2"/>
      <c r="G179" s="2" t="s">
        <v>605</v>
      </c>
      <c r="H179" s="6">
        <v>0</v>
      </c>
      <c r="I179" s="6">
        <v>2.3034014341830888E-3</v>
      </c>
      <c r="J179" s="6">
        <v>6.624501136701344</v>
      </c>
      <c r="K179" s="6">
        <v>6.1295088058186034</v>
      </c>
      <c r="L179" s="6">
        <v>0</v>
      </c>
      <c r="M179" s="6">
        <v>0</v>
      </c>
      <c r="N179" s="6">
        <v>0</v>
      </c>
      <c r="O179" s="6">
        <v>2.3224839970183013</v>
      </c>
      <c r="P179" s="6">
        <v>4.7426967588720581</v>
      </c>
      <c r="Q179" s="6">
        <v>0</v>
      </c>
      <c r="R179" s="6">
        <v>0</v>
      </c>
      <c r="S179" s="6">
        <v>1.0699802026772192E-2</v>
      </c>
      <c r="T179" s="7" t="s">
        <v>10</v>
      </c>
      <c r="U179" s="6">
        <v>1.9482180258184136</v>
      </c>
      <c r="V179" s="8">
        <v>2725677</v>
      </c>
      <c r="W179" s="6">
        <v>7.1476481836197525</v>
      </c>
      <c r="X179" s="8">
        <v>2725677</v>
      </c>
      <c r="Y179" s="6">
        <v>7.1476481836197525</v>
      </c>
      <c r="Z179">
        <f t="shared" si="4"/>
        <v>60</v>
      </c>
      <c r="AA179">
        <f t="shared" si="5"/>
        <v>6</v>
      </c>
    </row>
    <row r="180" spans="1:27" x14ac:dyDescent="0.35">
      <c r="A180" s="5">
        <v>3554</v>
      </c>
      <c r="B180" s="2" t="s">
        <v>42</v>
      </c>
      <c r="C180" t="s">
        <v>43</v>
      </c>
      <c r="D180" s="4" t="s">
        <v>45</v>
      </c>
      <c r="E180" s="4" t="s">
        <v>155</v>
      </c>
      <c r="F180" s="2"/>
      <c r="G180" s="2" t="s">
        <v>605</v>
      </c>
      <c r="H180" s="6">
        <v>0</v>
      </c>
      <c r="I180" s="6">
        <v>9.5852020759474958E-3</v>
      </c>
      <c r="J180" s="6">
        <v>4.5883990557238743</v>
      </c>
      <c r="K180" s="6">
        <v>11.689053476783094</v>
      </c>
      <c r="L180" s="6">
        <v>0</v>
      </c>
      <c r="M180" s="6">
        <v>0</v>
      </c>
      <c r="N180" s="6">
        <v>0</v>
      </c>
      <c r="O180" s="6">
        <v>0</v>
      </c>
      <c r="P180" s="6">
        <v>5.575590877816067</v>
      </c>
      <c r="Q180" s="6">
        <v>0</v>
      </c>
      <c r="R180" s="6">
        <v>0</v>
      </c>
      <c r="S180" s="6">
        <v>5.8552744043053511E-3</v>
      </c>
      <c r="T180" s="7" t="s">
        <v>10</v>
      </c>
      <c r="U180" s="6">
        <v>2.3144727643300858</v>
      </c>
      <c r="V180" s="8">
        <v>6100000</v>
      </c>
      <c r="W180" s="6">
        <v>3.7942176464427635</v>
      </c>
      <c r="X180" s="8">
        <v>6100000</v>
      </c>
      <c r="Y180" s="6">
        <v>3.7942176464427635</v>
      </c>
      <c r="Z180">
        <f t="shared" si="4"/>
        <v>124</v>
      </c>
      <c r="AA180">
        <f t="shared" si="5"/>
        <v>7</v>
      </c>
    </row>
    <row r="181" spans="1:27" x14ac:dyDescent="0.35">
      <c r="A181" s="5">
        <v>3498</v>
      </c>
      <c r="B181" s="2" t="s">
        <v>9</v>
      </c>
      <c r="C181" t="s">
        <v>43</v>
      </c>
      <c r="D181" s="4" t="s">
        <v>68</v>
      </c>
      <c r="E181" s="4" t="s">
        <v>67</v>
      </c>
      <c r="F181" s="2"/>
      <c r="G181" s="2" t="s">
        <v>605</v>
      </c>
      <c r="H181" s="6">
        <v>0</v>
      </c>
      <c r="I181" s="6">
        <v>0</v>
      </c>
      <c r="J181" s="6">
        <v>4.1295591501514872</v>
      </c>
      <c r="K181" s="6">
        <v>2.5660331651669783</v>
      </c>
      <c r="L181" s="6">
        <v>0</v>
      </c>
      <c r="M181" s="6">
        <v>0</v>
      </c>
      <c r="N181" s="6">
        <v>0</v>
      </c>
      <c r="O181" s="6">
        <v>0</v>
      </c>
      <c r="P181" s="6">
        <v>2.8932115985274143</v>
      </c>
      <c r="Q181" s="6">
        <v>0</v>
      </c>
      <c r="R181" s="6">
        <v>0</v>
      </c>
      <c r="S181" s="6">
        <v>2.1243613878770842E-2</v>
      </c>
      <c r="T181" s="7" t="s">
        <v>10</v>
      </c>
      <c r="U181" s="6">
        <v>1.1504864801956545</v>
      </c>
      <c r="V181" s="8">
        <v>3086810</v>
      </c>
      <c r="W181" s="6">
        <v>3.7271049406852201</v>
      </c>
      <c r="X181" s="8">
        <v>3086810</v>
      </c>
      <c r="Y181" s="6">
        <v>3.7271049406852201</v>
      </c>
      <c r="Z181">
        <f t="shared" si="4"/>
        <v>126</v>
      </c>
      <c r="AA181">
        <f t="shared" si="5"/>
        <v>8</v>
      </c>
    </row>
    <row r="182" spans="1:27" x14ac:dyDescent="0.35">
      <c r="A182" s="5">
        <v>3493</v>
      </c>
      <c r="B182" s="2" t="s">
        <v>42</v>
      </c>
      <c r="C182" t="s">
        <v>43</v>
      </c>
      <c r="D182" s="4" t="s">
        <v>45</v>
      </c>
      <c r="E182" s="4" t="s">
        <v>186</v>
      </c>
      <c r="F182" s="2" t="s">
        <v>605</v>
      </c>
      <c r="G182" s="2" t="s">
        <v>605</v>
      </c>
      <c r="H182" s="6">
        <v>0.16899520522970496</v>
      </c>
      <c r="I182" s="6">
        <v>0.2524909290817316</v>
      </c>
      <c r="J182" s="6">
        <v>3.4412992917929057</v>
      </c>
      <c r="K182" s="6">
        <v>0.20401015339322173</v>
      </c>
      <c r="L182" s="6">
        <v>0.90747417959267662</v>
      </c>
      <c r="M182" s="6">
        <v>1.1036961448287101</v>
      </c>
      <c r="N182" s="6">
        <v>0.85147303338689517</v>
      </c>
      <c r="O182" s="6">
        <v>1.8516376061360003</v>
      </c>
      <c r="P182" s="6">
        <v>10.10969220008265</v>
      </c>
      <c r="Q182" s="6">
        <v>17.971182289996808</v>
      </c>
      <c r="R182" s="6">
        <v>0.94266423974202984</v>
      </c>
      <c r="S182" s="6">
        <v>1.8236501959842717</v>
      </c>
      <c r="T182" s="7" t="s">
        <v>10</v>
      </c>
      <c r="U182" s="6">
        <v>4.153214282168074</v>
      </c>
      <c r="V182" s="8">
        <v>38538037</v>
      </c>
      <c r="W182" s="6">
        <v>1.0776922244815101</v>
      </c>
      <c r="X182" s="8">
        <v>16701515</v>
      </c>
      <c r="Y182" s="6">
        <v>2.4867290674936218</v>
      </c>
      <c r="Z182">
        <f t="shared" si="4"/>
        <v>171</v>
      </c>
      <c r="AA182">
        <f t="shared" si="5"/>
        <v>9</v>
      </c>
    </row>
    <row r="183" spans="1:27" x14ac:dyDescent="0.35">
      <c r="A183" s="5">
        <v>3664</v>
      </c>
      <c r="B183" s="2" t="s">
        <v>9</v>
      </c>
      <c r="C183" t="s">
        <v>43</v>
      </c>
      <c r="D183" s="4" t="s">
        <v>370</v>
      </c>
      <c r="E183" s="4" t="s">
        <v>421</v>
      </c>
      <c r="F183" s="2" t="s">
        <v>605</v>
      </c>
      <c r="G183" s="2" t="s">
        <v>605</v>
      </c>
      <c r="H183" s="6">
        <v>0</v>
      </c>
      <c r="I183" s="6">
        <v>5.7022858069550029E-5</v>
      </c>
      <c r="J183" s="6">
        <v>1.7780046340930014</v>
      </c>
      <c r="K183" s="6">
        <v>0</v>
      </c>
      <c r="L183" s="6">
        <v>2.0226114638498227E-5</v>
      </c>
      <c r="M183" s="6">
        <v>1.4171349622849698E-6</v>
      </c>
      <c r="N183" s="6">
        <v>0</v>
      </c>
      <c r="O183" s="6">
        <v>8.1322236005017725</v>
      </c>
      <c r="P183" s="6">
        <v>2.1209527162455086</v>
      </c>
      <c r="Q183" s="6">
        <v>0</v>
      </c>
      <c r="R183" s="6">
        <v>0.91046835502617696</v>
      </c>
      <c r="S183" s="6">
        <v>0</v>
      </c>
      <c r="T183" s="7" t="s">
        <v>10</v>
      </c>
      <c r="U183" s="6">
        <v>0.84309700981041646</v>
      </c>
      <c r="V183" s="8">
        <v>3453896</v>
      </c>
      <c r="W183" s="6">
        <v>2.4410028843092451</v>
      </c>
      <c r="X183" s="8">
        <v>3453896</v>
      </c>
      <c r="Y183" s="6">
        <v>2.4410028843092451</v>
      </c>
      <c r="Z183">
        <f t="shared" si="4"/>
        <v>173</v>
      </c>
      <c r="AA183">
        <f t="shared" si="5"/>
        <v>10</v>
      </c>
    </row>
    <row r="184" spans="1:27" x14ac:dyDescent="0.35">
      <c r="A184" s="5">
        <v>3633</v>
      </c>
      <c r="B184" s="2" t="s">
        <v>42</v>
      </c>
      <c r="C184" t="s">
        <v>43</v>
      </c>
      <c r="D184" s="4" t="s">
        <v>159</v>
      </c>
      <c r="E184" s="4" t="s">
        <v>430</v>
      </c>
      <c r="F184" s="2"/>
      <c r="G184" s="2" t="s">
        <v>605</v>
      </c>
      <c r="H184" s="6">
        <v>0</v>
      </c>
      <c r="I184" s="6">
        <v>1.5766551869208754E-2</v>
      </c>
      <c r="J184" s="6">
        <v>4.8178190085100683</v>
      </c>
      <c r="K184" s="6">
        <v>5.8671589817333301</v>
      </c>
      <c r="L184" s="6">
        <v>0</v>
      </c>
      <c r="M184" s="6">
        <v>0</v>
      </c>
      <c r="N184" s="6">
        <v>0</v>
      </c>
      <c r="O184" s="6">
        <v>0</v>
      </c>
      <c r="P184" s="6">
        <v>3.1660062596420175</v>
      </c>
      <c r="Q184" s="6">
        <v>0</v>
      </c>
      <c r="R184" s="6">
        <v>0</v>
      </c>
      <c r="S184" s="6">
        <v>1.2275743582347506E-2</v>
      </c>
      <c r="T184" s="7" t="s">
        <v>10</v>
      </c>
      <c r="U184" s="6">
        <v>1.4957188403318338</v>
      </c>
      <c r="V184" s="8">
        <v>6534825</v>
      </c>
      <c r="W184" s="6">
        <v>2.288842991712607</v>
      </c>
      <c r="X184" s="8">
        <v>6534825</v>
      </c>
      <c r="Y184" s="6">
        <v>2.288842991712607</v>
      </c>
      <c r="Z184">
        <f t="shared" si="4"/>
        <v>184</v>
      </c>
      <c r="AA184">
        <f t="shared" si="5"/>
        <v>11</v>
      </c>
    </row>
    <row r="185" spans="1:27" x14ac:dyDescent="0.35">
      <c r="A185" s="5">
        <v>3497</v>
      </c>
      <c r="B185" s="2" t="s">
        <v>42</v>
      </c>
      <c r="C185" t="s">
        <v>43</v>
      </c>
      <c r="D185" s="4" t="s">
        <v>68</v>
      </c>
      <c r="E185" s="4" t="s">
        <v>512</v>
      </c>
      <c r="F185" s="2" t="s">
        <v>605</v>
      </c>
      <c r="G185" s="2" t="s">
        <v>605</v>
      </c>
      <c r="H185" s="6">
        <v>0.12687646689461107</v>
      </c>
      <c r="I185" s="6">
        <v>0.56443639388008293</v>
      </c>
      <c r="J185" s="6">
        <v>28.800807322896794</v>
      </c>
      <c r="K185" s="6">
        <v>0.80937793811345415</v>
      </c>
      <c r="L185" s="6">
        <v>0.71932705561494625</v>
      </c>
      <c r="M185" s="6">
        <v>0.81683956478805064</v>
      </c>
      <c r="N185" s="6">
        <v>0</v>
      </c>
      <c r="O185" s="6">
        <v>0</v>
      </c>
      <c r="P185" s="6">
        <v>18.234506890977705</v>
      </c>
      <c r="Q185" s="6">
        <v>0.6350654876993479</v>
      </c>
      <c r="R185" s="6">
        <v>46.001568421051488</v>
      </c>
      <c r="S185" s="6">
        <v>1.3210912124441885</v>
      </c>
      <c r="T185" s="7" t="s">
        <v>10</v>
      </c>
      <c r="U185" s="6">
        <v>7.2749808081445986</v>
      </c>
      <c r="V185" s="8">
        <v>32682122</v>
      </c>
      <c r="W185" s="6">
        <v>2.2259817793179399</v>
      </c>
      <c r="X185" s="8">
        <v>32682122</v>
      </c>
      <c r="Y185" s="6">
        <v>2.2259817793179399</v>
      </c>
      <c r="Z185">
        <f t="shared" si="4"/>
        <v>192</v>
      </c>
      <c r="AA185">
        <f t="shared" si="5"/>
        <v>12</v>
      </c>
    </row>
    <row r="186" spans="1:27" x14ac:dyDescent="0.35">
      <c r="A186" s="5">
        <v>3831</v>
      </c>
      <c r="B186" s="2" t="s">
        <v>42</v>
      </c>
      <c r="C186" t="s">
        <v>43</v>
      </c>
      <c r="D186" s="4" t="s">
        <v>159</v>
      </c>
      <c r="E186" s="4" t="s">
        <v>581</v>
      </c>
      <c r="F186" s="2"/>
      <c r="G186" s="2" t="s">
        <v>605</v>
      </c>
      <c r="H186" s="6">
        <v>0</v>
      </c>
      <c r="I186" s="6">
        <v>1.3157076262025513E-3</v>
      </c>
      <c r="J186" s="6">
        <v>0.17206496458964529</v>
      </c>
      <c r="K186" s="6">
        <v>0.14505627641665536</v>
      </c>
      <c r="L186" s="6">
        <v>0</v>
      </c>
      <c r="M186" s="6">
        <v>0</v>
      </c>
      <c r="N186" s="6">
        <v>0</v>
      </c>
      <c r="O186" s="6">
        <v>0.19059899063676031</v>
      </c>
      <c r="P186" s="6">
        <v>2.2541714394731467</v>
      </c>
      <c r="Q186" s="6">
        <v>4.9234459799544927</v>
      </c>
      <c r="R186" s="6">
        <v>0</v>
      </c>
      <c r="S186" s="6">
        <v>4.6974714837872099E-3</v>
      </c>
      <c r="T186" s="7" t="s">
        <v>10</v>
      </c>
      <c r="U186" s="6">
        <v>0.90072912527061144</v>
      </c>
      <c r="V186" s="8">
        <v>4133471</v>
      </c>
      <c r="W186" s="6">
        <v>2.1791107891421313</v>
      </c>
      <c r="X186" s="8">
        <v>4133471</v>
      </c>
      <c r="Y186" s="6">
        <v>2.1791107891421313</v>
      </c>
      <c r="Z186">
        <f t="shared" si="4"/>
        <v>196</v>
      </c>
      <c r="AA186">
        <f t="shared" si="5"/>
        <v>13</v>
      </c>
    </row>
    <row r="187" spans="1:27" x14ac:dyDescent="0.35">
      <c r="A187" s="5">
        <v>4233</v>
      </c>
      <c r="B187" s="2" t="s">
        <v>9</v>
      </c>
      <c r="C187" t="s">
        <v>43</v>
      </c>
      <c r="D187" s="4" t="s">
        <v>399</v>
      </c>
      <c r="E187" s="4" t="s">
        <v>486</v>
      </c>
      <c r="F187" s="2"/>
      <c r="G187" s="2" t="s">
        <v>605</v>
      </c>
      <c r="H187" s="6">
        <v>0</v>
      </c>
      <c r="I187" s="6">
        <v>1.7254253698566909E-4</v>
      </c>
      <c r="J187" s="6">
        <v>4.2012528853971727</v>
      </c>
      <c r="K187" s="6">
        <v>3.1286387788235368</v>
      </c>
      <c r="L187" s="6">
        <v>2.5018012425413513E-3</v>
      </c>
      <c r="M187" s="6">
        <v>1.8954180120561472E-3</v>
      </c>
      <c r="N187" s="6">
        <v>0</v>
      </c>
      <c r="O187" s="6">
        <v>0</v>
      </c>
      <c r="P187" s="6">
        <v>3.6058652014968531</v>
      </c>
      <c r="Q187" s="6">
        <v>0.75195919634721786</v>
      </c>
      <c r="R187" s="6">
        <v>3.9139817904332228E-2</v>
      </c>
      <c r="S187" s="6">
        <v>1.3028598839235832E-2</v>
      </c>
      <c r="T187" s="7" t="s">
        <v>10</v>
      </c>
      <c r="U187" s="6">
        <v>1.4416308818919543</v>
      </c>
      <c r="V187" s="8">
        <v>7203813</v>
      </c>
      <c r="W187" s="6">
        <v>2.0012053087607273</v>
      </c>
      <c r="X187" s="8">
        <v>7203813</v>
      </c>
      <c r="Y187" s="6">
        <v>2.0012053087607273</v>
      </c>
      <c r="Z187">
        <f t="shared" si="4"/>
        <v>207</v>
      </c>
      <c r="AA187">
        <f t="shared" si="5"/>
        <v>14</v>
      </c>
    </row>
    <row r="188" spans="1:27" x14ac:dyDescent="0.35">
      <c r="A188" s="5">
        <v>3555</v>
      </c>
      <c r="B188" s="2" t="s">
        <v>42</v>
      </c>
      <c r="C188" t="s">
        <v>43</v>
      </c>
      <c r="D188" s="4" t="s">
        <v>45</v>
      </c>
      <c r="E188" s="4" t="s">
        <v>44</v>
      </c>
      <c r="F188" s="2" t="s">
        <v>605</v>
      </c>
      <c r="G188" s="2" t="s">
        <v>605</v>
      </c>
      <c r="H188" s="6">
        <v>0.31081250216029616</v>
      </c>
      <c r="I188" s="6">
        <v>0.83416259833467876</v>
      </c>
      <c r="J188" s="6">
        <v>2.1794895514688406</v>
      </c>
      <c r="K188" s="6">
        <v>0.92179241339676898</v>
      </c>
      <c r="L188" s="6">
        <v>0.97941695416507357</v>
      </c>
      <c r="M188" s="6">
        <v>1.4951091497723588</v>
      </c>
      <c r="N188" s="6">
        <v>0.16595345195500805</v>
      </c>
      <c r="O188" s="6">
        <v>0.49211880277270786</v>
      </c>
      <c r="P188" s="6">
        <v>3.6832088764278876</v>
      </c>
      <c r="Q188" s="6">
        <v>3.6850540332802248</v>
      </c>
      <c r="R188" s="6">
        <v>0</v>
      </c>
      <c r="S188" s="6">
        <v>0</v>
      </c>
      <c r="T188" s="7" t="s">
        <v>10</v>
      </c>
      <c r="U188" s="6">
        <v>1.4650235403085172</v>
      </c>
      <c r="V188" s="8">
        <v>7630000</v>
      </c>
      <c r="W188" s="6">
        <v>1.9200832769443212</v>
      </c>
      <c r="X188" s="8">
        <v>7630000</v>
      </c>
      <c r="Y188" s="6">
        <v>1.9200832769443212</v>
      </c>
      <c r="Z188">
        <f t="shared" si="4"/>
        <v>214</v>
      </c>
      <c r="AA188">
        <f t="shared" si="5"/>
        <v>15</v>
      </c>
    </row>
    <row r="189" spans="1:27" x14ac:dyDescent="0.35">
      <c r="A189" s="5">
        <v>4221</v>
      </c>
      <c r="B189" s="2" t="s">
        <v>9</v>
      </c>
      <c r="C189" t="s">
        <v>43</v>
      </c>
      <c r="D189" s="4" t="s">
        <v>370</v>
      </c>
      <c r="E189" s="4" t="s">
        <v>506</v>
      </c>
      <c r="F189" s="2"/>
      <c r="G189" s="2" t="s">
        <v>605</v>
      </c>
      <c r="H189" s="6">
        <v>0.11469024557827637</v>
      </c>
      <c r="I189" s="6">
        <v>0</v>
      </c>
      <c r="J189" s="6">
        <v>4.6887702850678341</v>
      </c>
      <c r="K189" s="6">
        <v>1.4339138402552758</v>
      </c>
      <c r="L189" s="6">
        <v>2.9903517657515508E-2</v>
      </c>
      <c r="M189" s="6">
        <v>3.0907212345558287E-2</v>
      </c>
      <c r="N189" s="6">
        <v>0.17335814558114623</v>
      </c>
      <c r="O189" s="6">
        <v>0</v>
      </c>
      <c r="P189" s="6">
        <v>2.7076456002285565</v>
      </c>
      <c r="Q189" s="6">
        <v>0</v>
      </c>
      <c r="R189" s="6">
        <v>0</v>
      </c>
      <c r="S189" s="6">
        <v>0.16186544305819572</v>
      </c>
      <c r="T189" s="7" t="s">
        <v>10</v>
      </c>
      <c r="U189" s="6">
        <v>1.0796692694298593</v>
      </c>
      <c r="V189" s="8">
        <v>5797934</v>
      </c>
      <c r="W189" s="6">
        <v>1.8621620553629266</v>
      </c>
      <c r="X189" s="8">
        <v>5797934</v>
      </c>
      <c r="Y189" s="6">
        <v>1.8621620553629266</v>
      </c>
      <c r="Z189">
        <f t="shared" si="4"/>
        <v>220</v>
      </c>
      <c r="AA189">
        <f t="shared" si="5"/>
        <v>16</v>
      </c>
    </row>
    <row r="190" spans="1:27" x14ac:dyDescent="0.35">
      <c r="A190" s="5">
        <v>3745</v>
      </c>
      <c r="B190" s="2" t="s">
        <v>9</v>
      </c>
      <c r="C190" t="s">
        <v>43</v>
      </c>
      <c r="D190" s="4" t="s">
        <v>110</v>
      </c>
      <c r="E190" s="4" t="s">
        <v>109</v>
      </c>
      <c r="F190" s="2"/>
      <c r="G190" s="2" t="s">
        <v>605</v>
      </c>
      <c r="H190" s="6">
        <v>0</v>
      </c>
      <c r="I190" s="6">
        <v>0</v>
      </c>
      <c r="J190" s="6">
        <v>8.6032482294822646E-2</v>
      </c>
      <c r="K190" s="6">
        <v>0.30737582846373207</v>
      </c>
      <c r="L190" s="6">
        <v>0</v>
      </c>
      <c r="M190" s="6">
        <v>0</v>
      </c>
      <c r="N190" s="6">
        <v>0</v>
      </c>
      <c r="O190" s="6">
        <v>0</v>
      </c>
      <c r="P190" s="6">
        <v>0.93333032818529216</v>
      </c>
      <c r="Q190" s="6">
        <v>1.2689604774322611</v>
      </c>
      <c r="R190" s="6">
        <v>0</v>
      </c>
      <c r="S190" s="6">
        <v>0</v>
      </c>
      <c r="T190" s="7" t="s">
        <v>10</v>
      </c>
      <c r="U190" s="6">
        <v>0.37215946328382266</v>
      </c>
      <c r="V190" s="8">
        <v>2680995</v>
      </c>
      <c r="W190" s="6">
        <v>1.3881393411170952</v>
      </c>
      <c r="X190" s="8">
        <v>2680995</v>
      </c>
      <c r="Y190" s="6">
        <v>1.3881393411170952</v>
      </c>
      <c r="Z190">
        <f t="shared" si="4"/>
        <v>251</v>
      </c>
      <c r="AA190">
        <f t="shared" si="5"/>
        <v>17</v>
      </c>
    </row>
    <row r="191" spans="1:27" x14ac:dyDescent="0.35">
      <c r="A191" s="5">
        <v>4863</v>
      </c>
      <c r="B191" s="3" t="s">
        <v>9</v>
      </c>
      <c r="C191" s="4" t="s">
        <v>43</v>
      </c>
      <c r="D191" s="4" t="s">
        <v>286</v>
      </c>
      <c r="E191" s="4" t="s">
        <v>285</v>
      </c>
      <c r="F191" s="2"/>
      <c r="G191" s="2" t="s">
        <v>605</v>
      </c>
      <c r="H191" s="6">
        <v>0</v>
      </c>
      <c r="I191" s="6">
        <v>1.6970525531996259E-6</v>
      </c>
      <c r="J191" s="6">
        <v>8.6032482294822646E-2</v>
      </c>
      <c r="K191" s="6">
        <v>0.23111355492441366</v>
      </c>
      <c r="L191" s="6">
        <v>0</v>
      </c>
      <c r="M191" s="6">
        <v>0</v>
      </c>
      <c r="N191" s="6">
        <v>0</v>
      </c>
      <c r="O191" s="6">
        <v>2.5836752064094175</v>
      </c>
      <c r="P191" s="6">
        <v>0.50575661187596166</v>
      </c>
      <c r="Q191" s="6">
        <v>0</v>
      </c>
      <c r="R191" s="6">
        <v>0</v>
      </c>
      <c r="S191" s="6">
        <v>6.1423423995551907E-4</v>
      </c>
      <c r="T191" s="7" t="s">
        <v>10</v>
      </c>
      <c r="U191" s="6">
        <v>0.20208657774657895</v>
      </c>
      <c r="V191" s="8">
        <v>1835214</v>
      </c>
      <c r="W191" s="6">
        <v>1.101160833268376</v>
      </c>
      <c r="X191" s="8">
        <v>1835214</v>
      </c>
      <c r="Y191" s="6">
        <v>1.101160833268376</v>
      </c>
      <c r="Z191">
        <f t="shared" si="4"/>
        <v>281</v>
      </c>
      <c r="AA191">
        <f t="shared" si="5"/>
        <v>18</v>
      </c>
    </row>
    <row r="192" spans="1:27" x14ac:dyDescent="0.35">
      <c r="A192" s="5">
        <v>3822</v>
      </c>
      <c r="B192" s="2" t="s">
        <v>9</v>
      </c>
      <c r="C192" t="s">
        <v>43</v>
      </c>
      <c r="D192" s="4" t="s">
        <v>365</v>
      </c>
      <c r="E192" s="4" t="s">
        <v>596</v>
      </c>
      <c r="F192" s="2"/>
      <c r="G192" s="2" t="s">
        <v>605</v>
      </c>
      <c r="H192" s="6">
        <v>2.649477079112824E-2</v>
      </c>
      <c r="I192" s="6">
        <v>1.6826196437257055E-2</v>
      </c>
      <c r="J192" s="6">
        <v>0.45883990557238746</v>
      </c>
      <c r="K192" s="6">
        <v>0.75920682568694253</v>
      </c>
      <c r="L192" s="6">
        <v>1.1347572673434595E-2</v>
      </c>
      <c r="M192" s="6">
        <v>6.4273119286413624E-3</v>
      </c>
      <c r="N192" s="6">
        <v>8.0095465988216388E-2</v>
      </c>
      <c r="O192" s="6">
        <v>0.2111247159452049</v>
      </c>
      <c r="P192" s="6">
        <v>1.7001840201802745</v>
      </c>
      <c r="Q192" s="6">
        <v>1.888867808076232</v>
      </c>
      <c r="R192" s="6">
        <v>0.44368322233979407</v>
      </c>
      <c r="S192" s="6">
        <v>4.1684475921174207E-3</v>
      </c>
      <c r="T192" s="7" t="s">
        <v>10</v>
      </c>
      <c r="U192" s="6">
        <v>0.71206731632595011</v>
      </c>
      <c r="V192" s="8">
        <v>6839605</v>
      </c>
      <c r="W192" s="6">
        <v>1.0410942098643856</v>
      </c>
      <c r="X192" s="8">
        <v>6839605</v>
      </c>
      <c r="Y192" s="6">
        <v>1.0410942098643856</v>
      </c>
      <c r="Z192">
        <f t="shared" si="4"/>
        <v>289</v>
      </c>
      <c r="AA192">
        <f t="shared" si="5"/>
        <v>19</v>
      </c>
    </row>
    <row r="193" spans="1:27" x14ac:dyDescent="0.35">
      <c r="A193" s="5">
        <v>3507</v>
      </c>
      <c r="B193" s="2" t="s">
        <v>9</v>
      </c>
      <c r="C193" t="s">
        <v>43</v>
      </c>
      <c r="D193" s="4" t="s">
        <v>66</v>
      </c>
      <c r="E193" s="4" t="s">
        <v>587</v>
      </c>
      <c r="F193" s="2"/>
      <c r="G193" s="2" t="s">
        <v>605</v>
      </c>
      <c r="H193" s="6">
        <v>0</v>
      </c>
      <c r="I193" s="6">
        <v>1.1509466204966642E-4</v>
      </c>
      <c r="J193" s="6">
        <v>0.40148491737583902</v>
      </c>
      <c r="K193" s="6">
        <v>1.9681945340272879</v>
      </c>
      <c r="L193" s="6">
        <v>0</v>
      </c>
      <c r="M193" s="6">
        <v>0</v>
      </c>
      <c r="N193" s="6">
        <v>0</v>
      </c>
      <c r="O193" s="6">
        <v>0</v>
      </c>
      <c r="P193" s="6">
        <v>1.0224713071805545</v>
      </c>
      <c r="Q193" s="6">
        <v>0</v>
      </c>
      <c r="R193" s="6">
        <v>0</v>
      </c>
      <c r="S193" s="6">
        <v>0</v>
      </c>
      <c r="T193" s="7" t="s">
        <v>10</v>
      </c>
      <c r="U193" s="6">
        <v>0.40658123780259925</v>
      </c>
      <c r="V193" s="8">
        <v>4528690</v>
      </c>
      <c r="W193" s="6">
        <v>0.89778995206693168</v>
      </c>
      <c r="X193" s="8">
        <v>4528690</v>
      </c>
      <c r="Y193" s="6">
        <v>0.89778995206693168</v>
      </c>
      <c r="Z193">
        <f t="shared" si="4"/>
        <v>300</v>
      </c>
      <c r="AA193">
        <f t="shared" si="5"/>
        <v>20</v>
      </c>
    </row>
    <row r="194" spans="1:27" x14ac:dyDescent="0.35">
      <c r="A194" s="5">
        <v>3820</v>
      </c>
      <c r="B194" s="2" t="s">
        <v>9</v>
      </c>
      <c r="C194" t="s">
        <v>43</v>
      </c>
      <c r="D194" s="4" t="s">
        <v>365</v>
      </c>
      <c r="E194" s="4" t="s">
        <v>364</v>
      </c>
      <c r="F194" s="2"/>
      <c r="G194" s="2" t="s">
        <v>605</v>
      </c>
      <c r="H194" s="6">
        <v>6.8226877573720791E-3</v>
      </c>
      <c r="I194" s="6">
        <v>0</v>
      </c>
      <c r="J194" s="6">
        <v>0.17206496458964529</v>
      </c>
      <c r="K194" s="6">
        <v>0.39010534104539141</v>
      </c>
      <c r="L194" s="6">
        <v>0</v>
      </c>
      <c r="M194" s="6">
        <v>0</v>
      </c>
      <c r="N194" s="6">
        <v>1.0312720942688806E-2</v>
      </c>
      <c r="O194" s="6">
        <v>0</v>
      </c>
      <c r="P194" s="6">
        <v>0.20917645886342809</v>
      </c>
      <c r="Q194" s="6">
        <v>0</v>
      </c>
      <c r="R194" s="6">
        <v>0</v>
      </c>
      <c r="S194" s="6">
        <v>2.1833773160654713E-3</v>
      </c>
      <c r="T194" s="7" t="s">
        <v>10</v>
      </c>
      <c r="U194" s="6">
        <v>9.5587721216700769E-2</v>
      </c>
      <c r="V194" s="8">
        <v>1938680</v>
      </c>
      <c r="W194" s="6">
        <v>0.49305569365083851</v>
      </c>
      <c r="X194" s="8">
        <v>1938680</v>
      </c>
      <c r="Y194" s="6">
        <v>0.49305569365083851</v>
      </c>
      <c r="Z194">
        <f t="shared" ref="Z194:Z257" si="6">_xlfn.RANK.EQ(Y194,$Y$2:$Y$434,0)</f>
        <v>354</v>
      </c>
      <c r="AA194">
        <f t="shared" ref="AA194:AA257" si="7">($Y$2:$Y$434=Y194) + SUMPRODUCT(($C$2:$C$434=C194)*($Y$2:$Y$434&gt;Y194))</f>
        <v>21</v>
      </c>
    </row>
    <row r="195" spans="1:27" x14ac:dyDescent="0.35">
      <c r="A195" s="5">
        <v>3495</v>
      </c>
      <c r="B195" s="2" t="s">
        <v>9</v>
      </c>
      <c r="C195" t="s">
        <v>43</v>
      </c>
      <c r="D195" s="4" t="s">
        <v>68</v>
      </c>
      <c r="E195" s="4" t="s">
        <v>281</v>
      </c>
      <c r="F195" s="2" t="s">
        <v>605</v>
      </c>
      <c r="G195" s="2" t="s">
        <v>605</v>
      </c>
      <c r="H195" s="6">
        <v>0</v>
      </c>
      <c r="I195" s="6">
        <v>0</v>
      </c>
      <c r="J195" s="6">
        <v>5.9219025312936253</v>
      </c>
      <c r="K195" s="6">
        <v>1.0399005366591563</v>
      </c>
      <c r="L195" s="6">
        <v>6.1312964690127701E-3</v>
      </c>
      <c r="M195" s="6">
        <v>1.001235230481598E-2</v>
      </c>
      <c r="N195" s="6">
        <v>0</v>
      </c>
      <c r="O195" s="6">
        <v>0</v>
      </c>
      <c r="P195" s="6">
        <v>3.0282120150685534</v>
      </c>
      <c r="Q195" s="6">
        <v>0</v>
      </c>
      <c r="R195" s="6">
        <v>0</v>
      </c>
      <c r="S195" s="6">
        <v>0.15974061799902498</v>
      </c>
      <c r="T195" s="7" t="s">
        <v>10</v>
      </c>
      <c r="U195" s="6">
        <v>1.2077150914576325</v>
      </c>
      <c r="V195" s="8">
        <v>27877300</v>
      </c>
      <c r="W195" s="6">
        <v>0.43322527341515582</v>
      </c>
      <c r="X195" s="8">
        <v>27877300</v>
      </c>
      <c r="Y195" s="6">
        <v>0.43322527341515582</v>
      </c>
      <c r="Z195">
        <f t="shared" si="6"/>
        <v>364</v>
      </c>
      <c r="AA195">
        <f t="shared" si="7"/>
        <v>22</v>
      </c>
    </row>
    <row r="196" spans="1:27" x14ac:dyDescent="0.35">
      <c r="A196" s="5">
        <v>3656</v>
      </c>
      <c r="B196" s="2" t="s">
        <v>9</v>
      </c>
      <c r="C196" t="s">
        <v>43</v>
      </c>
      <c r="D196" s="4" t="s">
        <v>370</v>
      </c>
      <c r="E196" s="4" t="s">
        <v>369</v>
      </c>
      <c r="F196" s="2"/>
      <c r="G196" s="2" t="s">
        <v>605</v>
      </c>
      <c r="H196" s="6">
        <v>4.5257157836212404E-2</v>
      </c>
      <c r="I196" s="6">
        <v>4.4027853518933914E-3</v>
      </c>
      <c r="J196" s="6">
        <v>0.45883990557238746</v>
      </c>
      <c r="K196" s="6">
        <v>0.77470754520574026</v>
      </c>
      <c r="L196" s="6">
        <v>1.8201388946637411E-3</v>
      </c>
      <c r="M196" s="6">
        <v>9.5546004298642485E-4</v>
      </c>
      <c r="N196" s="6">
        <v>0.22802569701838957</v>
      </c>
      <c r="O196" s="6">
        <v>0.45079200099445205</v>
      </c>
      <c r="P196" s="6">
        <v>0.61832238718173449</v>
      </c>
      <c r="Q196" s="6">
        <v>0</v>
      </c>
      <c r="R196" s="6">
        <v>0</v>
      </c>
      <c r="S196" s="6">
        <v>0</v>
      </c>
      <c r="T196" s="7" t="s">
        <v>10</v>
      </c>
      <c r="U196" s="6">
        <v>0.2480040813972948</v>
      </c>
      <c r="V196" s="8">
        <v>7040427</v>
      </c>
      <c r="W196" s="6">
        <v>0.35225715911448952</v>
      </c>
      <c r="X196" s="8">
        <v>7040427</v>
      </c>
      <c r="Y196" s="6">
        <v>0.35225715911448952</v>
      </c>
      <c r="Z196">
        <f t="shared" si="6"/>
        <v>374</v>
      </c>
      <c r="AA196">
        <f t="shared" si="7"/>
        <v>23</v>
      </c>
    </row>
    <row r="197" spans="1:27" x14ac:dyDescent="0.35">
      <c r="A197" s="5">
        <v>3496</v>
      </c>
      <c r="B197" s="2" t="s">
        <v>42</v>
      </c>
      <c r="C197" t="s">
        <v>43</v>
      </c>
      <c r="D197" s="4" t="s">
        <v>68</v>
      </c>
      <c r="E197" s="4" t="s">
        <v>269</v>
      </c>
      <c r="F197" s="2"/>
      <c r="G197" s="2" t="s">
        <v>605</v>
      </c>
      <c r="H197" s="6">
        <v>0</v>
      </c>
      <c r="I197" s="6">
        <v>4.35970569671863E-3</v>
      </c>
      <c r="J197" s="6">
        <v>2.9107656509748328</v>
      </c>
      <c r="K197" s="6">
        <v>1.0313201570027362</v>
      </c>
      <c r="L197" s="6">
        <v>4.0025578064378099E-2</v>
      </c>
      <c r="M197" s="6">
        <v>2.7029499035404449E-2</v>
      </c>
      <c r="N197" s="6">
        <v>0</v>
      </c>
      <c r="O197" s="6">
        <v>0</v>
      </c>
      <c r="P197" s="6">
        <v>1.4435097265820438</v>
      </c>
      <c r="Q197" s="6">
        <v>0</v>
      </c>
      <c r="R197" s="6">
        <v>3.5668387409971976E-2</v>
      </c>
      <c r="S197" s="6">
        <v>9.8356855396802625E-2</v>
      </c>
      <c r="T197" s="7" t="s">
        <v>10</v>
      </c>
      <c r="U197" s="6">
        <v>0.57931976405531793</v>
      </c>
      <c r="V197" s="8">
        <v>18668395</v>
      </c>
      <c r="W197" s="6">
        <v>0.31032114118825849</v>
      </c>
      <c r="X197" s="8">
        <v>18668395</v>
      </c>
      <c r="Y197" s="6">
        <v>0.31032114118825849</v>
      </c>
      <c r="Z197">
        <f t="shared" si="6"/>
        <v>381</v>
      </c>
      <c r="AA197">
        <f t="shared" si="7"/>
        <v>24</v>
      </c>
    </row>
    <row r="198" spans="1:27" x14ac:dyDescent="0.35">
      <c r="A198" s="5">
        <v>4871</v>
      </c>
      <c r="B198" s="3" t="s">
        <v>9</v>
      </c>
      <c r="C198" s="4" t="s">
        <v>43</v>
      </c>
      <c r="D198" s="4" t="s">
        <v>286</v>
      </c>
      <c r="E198" s="4" t="s">
        <v>583</v>
      </c>
      <c r="F198" s="2"/>
      <c r="G198" s="2" t="s">
        <v>605</v>
      </c>
      <c r="H198" s="6">
        <v>0</v>
      </c>
      <c r="I198" s="6">
        <v>8.6560716349854541E-5</v>
      </c>
      <c r="J198" s="6">
        <v>5.7354988196548433E-2</v>
      </c>
      <c r="K198" s="6">
        <v>0.27368362588265316</v>
      </c>
      <c r="L198" s="6">
        <v>8.367268776305288E-3</v>
      </c>
      <c r="M198" s="6">
        <v>3.4192874319883362E-3</v>
      </c>
      <c r="N198" s="6">
        <v>0</v>
      </c>
      <c r="O198" s="6">
        <v>0</v>
      </c>
      <c r="P198" s="6">
        <v>0.14553318427459269</v>
      </c>
      <c r="Q198" s="6">
        <v>0</v>
      </c>
      <c r="R198" s="6">
        <v>2.3936700254676034E-3</v>
      </c>
      <c r="S198" s="6">
        <v>3.4579552282820253E-4</v>
      </c>
      <c r="T198" s="7" t="s">
        <v>10</v>
      </c>
      <c r="U198" s="6">
        <v>5.7984174762635204E-2</v>
      </c>
      <c r="V198" s="8">
        <v>5785333</v>
      </c>
      <c r="W198" s="6">
        <v>0.10022616634623314</v>
      </c>
      <c r="X198" s="8">
        <v>5785333</v>
      </c>
      <c r="Y198" s="6">
        <v>0.10022616634623314</v>
      </c>
      <c r="Z198">
        <f t="shared" si="6"/>
        <v>417</v>
      </c>
      <c r="AA198">
        <f t="shared" si="7"/>
        <v>25</v>
      </c>
    </row>
    <row r="199" spans="1:27" x14ac:dyDescent="0.35">
      <c r="A199" s="5">
        <v>3867</v>
      </c>
      <c r="B199" s="2" t="s">
        <v>42</v>
      </c>
      <c r="C199" t="s">
        <v>43</v>
      </c>
      <c r="D199" s="4" t="s">
        <v>159</v>
      </c>
      <c r="E199" s="4" t="s">
        <v>158</v>
      </c>
      <c r="F199" s="2"/>
      <c r="G199" s="2" t="s">
        <v>605</v>
      </c>
      <c r="H199" s="6">
        <v>0</v>
      </c>
      <c r="I199" s="6">
        <v>0</v>
      </c>
      <c r="J199" s="6">
        <v>3.4412992917929063E-2</v>
      </c>
      <c r="K199" s="6">
        <v>2.9242403878558493E-2</v>
      </c>
      <c r="L199" s="6">
        <v>0</v>
      </c>
      <c r="M199" s="6">
        <v>0</v>
      </c>
      <c r="N199" s="6">
        <v>0</v>
      </c>
      <c r="O199" s="6">
        <v>0</v>
      </c>
      <c r="P199" s="6">
        <v>2.6618784351049904E-2</v>
      </c>
      <c r="Q199" s="6">
        <v>8.9099303650236952E-3</v>
      </c>
      <c r="R199" s="6">
        <v>0</v>
      </c>
      <c r="S199" s="6">
        <v>0</v>
      </c>
      <c r="T199" s="7" t="s">
        <v>10</v>
      </c>
      <c r="U199" s="6">
        <v>1.0624353371866993E-2</v>
      </c>
      <c r="V199" s="8">
        <v>5491202</v>
      </c>
      <c r="W199" s="6">
        <v>1.9347955824365947E-2</v>
      </c>
      <c r="X199" s="8">
        <v>5491202</v>
      </c>
      <c r="Y199" s="6">
        <v>1.9347955824365947E-2</v>
      </c>
      <c r="Z199">
        <f t="shared" si="6"/>
        <v>424</v>
      </c>
      <c r="AA199">
        <f t="shared" si="7"/>
        <v>26</v>
      </c>
    </row>
    <row r="200" spans="1:27" x14ac:dyDescent="0.35">
      <c r="A200" s="5">
        <v>3887</v>
      </c>
      <c r="B200" s="2" t="s">
        <v>9</v>
      </c>
      <c r="C200" t="s">
        <v>43</v>
      </c>
      <c r="D200" s="4" t="s">
        <v>550</v>
      </c>
      <c r="E200" s="4" t="s">
        <v>549</v>
      </c>
      <c r="F200" s="2"/>
      <c r="G200" s="2" t="s">
        <v>605</v>
      </c>
      <c r="H200" s="6">
        <v>0</v>
      </c>
      <c r="I200" s="6">
        <v>7.7779859063962072E-5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1.9104564755806404E-4</v>
      </c>
      <c r="Q200" s="6">
        <v>0</v>
      </c>
      <c r="R200" s="6">
        <v>0</v>
      </c>
      <c r="S200" s="6">
        <v>8.9633099296798212E-4</v>
      </c>
      <c r="T200" s="7" t="s">
        <v>10</v>
      </c>
      <c r="U200" s="6">
        <v>7.6184444838860044E-5</v>
      </c>
      <c r="V200" s="8">
        <v>4267892</v>
      </c>
      <c r="W200" s="6">
        <v>1.7850602789119325E-4</v>
      </c>
      <c r="X200" s="8">
        <v>4267892</v>
      </c>
      <c r="Y200" s="6">
        <v>1.7850602789119325E-4</v>
      </c>
      <c r="Z200">
        <f t="shared" si="6"/>
        <v>430</v>
      </c>
      <c r="AA200">
        <f t="shared" si="7"/>
        <v>27</v>
      </c>
    </row>
    <row r="201" spans="1:27" x14ac:dyDescent="0.35">
      <c r="A201" s="5">
        <v>3506</v>
      </c>
      <c r="B201" s="2" t="s">
        <v>9</v>
      </c>
      <c r="C201" t="s">
        <v>43</v>
      </c>
      <c r="D201" s="4" t="s">
        <v>66</v>
      </c>
      <c r="E201" s="4" t="s">
        <v>65</v>
      </c>
      <c r="F201" s="2" t="s">
        <v>605</v>
      </c>
      <c r="G201" s="2" t="s">
        <v>605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2.1702631485607041E-4</v>
      </c>
      <c r="Q201" s="6">
        <v>0</v>
      </c>
      <c r="R201" s="6">
        <v>0</v>
      </c>
      <c r="S201" s="6">
        <v>1.1423917009195739E-3</v>
      </c>
      <c r="T201" s="7" t="s">
        <v>10</v>
      </c>
      <c r="U201" s="6">
        <v>9.0818734807173696E-5</v>
      </c>
      <c r="V201" s="8">
        <v>16476148</v>
      </c>
      <c r="W201" s="6">
        <v>5.5121339531044328E-5</v>
      </c>
      <c r="X201" s="8">
        <v>16476148</v>
      </c>
      <c r="Y201" s="6">
        <v>5.5121339531044328E-5</v>
      </c>
      <c r="Z201">
        <f t="shared" si="6"/>
        <v>433</v>
      </c>
      <c r="AA201">
        <f t="shared" si="7"/>
        <v>28</v>
      </c>
    </row>
    <row r="202" spans="1:27" x14ac:dyDescent="0.35">
      <c r="A202" s="5">
        <v>4129</v>
      </c>
      <c r="B202" s="2" t="s">
        <v>27</v>
      </c>
      <c r="C202" t="s">
        <v>24</v>
      </c>
      <c r="D202" s="4" t="s">
        <v>387</v>
      </c>
      <c r="E202" s="4" t="s">
        <v>386</v>
      </c>
      <c r="F202" s="2" t="s">
        <v>605</v>
      </c>
      <c r="G202" s="2"/>
      <c r="H202" s="6">
        <v>0.67327348758855765</v>
      </c>
      <c r="I202" s="6">
        <v>4.4743055231725767E-2</v>
      </c>
      <c r="J202" s="6">
        <v>2.9309983411753917</v>
      </c>
      <c r="K202" s="6">
        <v>1.7138641917758549E-2</v>
      </c>
      <c r="L202" s="6">
        <v>0</v>
      </c>
      <c r="M202" s="6">
        <v>0</v>
      </c>
      <c r="N202" s="6">
        <v>3.3922513836814856</v>
      </c>
      <c r="O202" s="6">
        <v>1.3412521563327577</v>
      </c>
      <c r="P202" s="6">
        <v>27.237732701030776</v>
      </c>
      <c r="Q202" s="6">
        <v>11.263943768741123</v>
      </c>
      <c r="R202" s="6">
        <v>0</v>
      </c>
      <c r="S202" s="6">
        <v>6.5854407862158321E-2</v>
      </c>
      <c r="T202" s="6">
        <v>40.88284593222501</v>
      </c>
      <c r="U202" s="6">
        <v>10.353966467157813</v>
      </c>
      <c r="V202" s="8">
        <v>2230000</v>
      </c>
      <c r="W202" s="6">
        <v>46.430342902052971</v>
      </c>
      <c r="X202" s="8">
        <v>2110000</v>
      </c>
      <c r="Y202" s="6">
        <v>49.070931123970674</v>
      </c>
      <c r="Z202">
        <f t="shared" si="6"/>
        <v>5</v>
      </c>
      <c r="AA202">
        <f t="shared" si="7"/>
        <v>1</v>
      </c>
    </row>
    <row r="203" spans="1:27" x14ac:dyDescent="0.35">
      <c r="A203" s="5">
        <v>3903</v>
      </c>
      <c r="B203" s="2" t="s">
        <v>27</v>
      </c>
      <c r="C203" t="s">
        <v>24</v>
      </c>
      <c r="D203" s="4" t="s">
        <v>195</v>
      </c>
      <c r="E203" s="4" t="s">
        <v>194</v>
      </c>
      <c r="F203" s="2" t="s">
        <v>605</v>
      </c>
      <c r="G203" s="2"/>
      <c r="H203" s="6">
        <v>0.93195224860942449</v>
      </c>
      <c r="I203" s="6">
        <v>9.18054953705464E-2</v>
      </c>
      <c r="J203" s="6">
        <v>0.67690596577681206</v>
      </c>
      <c r="K203" s="6">
        <v>1.9555817584110133E-3</v>
      </c>
      <c r="L203" s="6">
        <v>0</v>
      </c>
      <c r="M203" s="6">
        <v>0</v>
      </c>
      <c r="N203" s="6">
        <v>4.6955900732012141</v>
      </c>
      <c r="O203" s="6">
        <v>1.8565753532395541</v>
      </c>
      <c r="P203" s="6">
        <v>33.99285462567623</v>
      </c>
      <c r="Q203" s="6">
        <v>11.653321476953776</v>
      </c>
      <c r="R203" s="6">
        <v>0</v>
      </c>
      <c r="S203" s="6">
        <v>1.9003295313749665E-2</v>
      </c>
      <c r="T203" s="6">
        <v>84.811678479291544</v>
      </c>
      <c r="U203" s="6">
        <v>19.509655364946219</v>
      </c>
      <c r="V203" s="8">
        <v>8426694</v>
      </c>
      <c r="W203" s="6">
        <v>23.152205793809788</v>
      </c>
      <c r="X203" s="8">
        <v>6611694</v>
      </c>
      <c r="Y203" s="6">
        <v>29.507801427207941</v>
      </c>
      <c r="Z203">
        <f t="shared" si="6"/>
        <v>10</v>
      </c>
      <c r="AA203">
        <f t="shared" si="7"/>
        <v>2</v>
      </c>
    </row>
    <row r="204" spans="1:27" x14ac:dyDescent="0.35">
      <c r="A204" s="5">
        <v>4098</v>
      </c>
      <c r="B204" s="2" t="s">
        <v>27</v>
      </c>
      <c r="C204" t="s">
        <v>24</v>
      </c>
      <c r="D204" s="4" t="s">
        <v>566</v>
      </c>
      <c r="E204" s="4" t="s">
        <v>565</v>
      </c>
      <c r="F204" s="2" t="s">
        <v>605</v>
      </c>
      <c r="G204" s="2" t="s">
        <v>605</v>
      </c>
      <c r="H204" s="6">
        <v>0.222142730506695</v>
      </c>
      <c r="I204" s="6">
        <v>0</v>
      </c>
      <c r="J204" s="6">
        <v>1.1897963990352656</v>
      </c>
      <c r="K204" s="6">
        <v>1.1471272201217984E-2</v>
      </c>
      <c r="L204" s="6">
        <v>2.5936274506287983E-2</v>
      </c>
      <c r="M204" s="6">
        <v>3.2692422191096249E-2</v>
      </c>
      <c r="N204" s="6">
        <v>1.1192539121585432</v>
      </c>
      <c r="O204" s="6">
        <v>0</v>
      </c>
      <c r="P204" s="6">
        <v>15.503647770492137</v>
      </c>
      <c r="Q204" s="6">
        <v>2.6336937936249383</v>
      </c>
      <c r="R204" s="6">
        <v>0</v>
      </c>
      <c r="S204" s="6">
        <v>0.10488668639858185</v>
      </c>
      <c r="T204" s="6">
        <v>26.596302350899965</v>
      </c>
      <c r="U204" s="6">
        <v>6.291409000258307</v>
      </c>
      <c r="V204" s="8">
        <v>9009337</v>
      </c>
      <c r="W204" s="6">
        <v>6.9832097525692589</v>
      </c>
      <c r="X204" s="8">
        <v>2827010</v>
      </c>
      <c r="Y204" s="6">
        <v>22.254640062321347</v>
      </c>
      <c r="Z204">
        <f t="shared" si="6"/>
        <v>16</v>
      </c>
      <c r="AA204">
        <f t="shared" si="7"/>
        <v>3</v>
      </c>
    </row>
    <row r="205" spans="1:27" ht="29" x14ac:dyDescent="0.35">
      <c r="A205" s="5">
        <v>3568</v>
      </c>
      <c r="B205" s="2" t="s">
        <v>27</v>
      </c>
      <c r="C205" t="s">
        <v>24</v>
      </c>
      <c r="D205" s="4" t="s">
        <v>217</v>
      </c>
      <c r="E205" s="4" t="s">
        <v>216</v>
      </c>
      <c r="F205" s="2" t="s">
        <v>605</v>
      </c>
      <c r="G205" s="2" t="s">
        <v>605</v>
      </c>
      <c r="H205" s="6">
        <v>6.378380408733704E-2</v>
      </c>
      <c r="I205" s="6">
        <v>0</v>
      </c>
      <c r="J205" s="6">
        <v>0</v>
      </c>
      <c r="K205" s="6">
        <v>0</v>
      </c>
      <c r="L205" s="6">
        <v>2.8929439957150829E-2</v>
      </c>
      <c r="M205" s="6">
        <v>3.6139948629528164E-2</v>
      </c>
      <c r="N205" s="6">
        <v>0.32137118371719336</v>
      </c>
      <c r="O205" s="6">
        <v>0</v>
      </c>
      <c r="P205" s="6">
        <v>18.122032562361657</v>
      </c>
      <c r="Q205" s="6">
        <v>0</v>
      </c>
      <c r="R205" s="6">
        <v>0</v>
      </c>
      <c r="S205" s="6">
        <v>0.45953854051697179</v>
      </c>
      <c r="T205" s="6">
        <v>43.893492931470597</v>
      </c>
      <c r="U205" s="6">
        <v>9.7170759393035677</v>
      </c>
      <c r="V205" s="8">
        <v>6545460</v>
      </c>
      <c r="W205" s="6">
        <v>14.845520313780188</v>
      </c>
      <c r="X205" s="8">
        <v>5745460</v>
      </c>
      <c r="Y205" s="6">
        <v>16.912616116557363</v>
      </c>
      <c r="Z205">
        <f t="shared" si="6"/>
        <v>20</v>
      </c>
      <c r="AA205">
        <f t="shared" si="7"/>
        <v>4</v>
      </c>
    </row>
    <row r="206" spans="1:27" x14ac:dyDescent="0.35">
      <c r="A206" s="5">
        <v>3510</v>
      </c>
      <c r="B206" s="2" t="s">
        <v>27</v>
      </c>
      <c r="C206" t="s">
        <v>24</v>
      </c>
      <c r="D206" s="4" t="s">
        <v>217</v>
      </c>
      <c r="E206" s="4" t="s">
        <v>414</v>
      </c>
      <c r="F206" s="2" t="s">
        <v>605</v>
      </c>
      <c r="G206" s="2" t="s">
        <v>605</v>
      </c>
      <c r="H206" s="6">
        <v>0.24135028470609662</v>
      </c>
      <c r="I206" s="6">
        <v>0</v>
      </c>
      <c r="J206" s="6">
        <v>2.8820881568765588</v>
      </c>
      <c r="K206" s="6">
        <v>0.38754038173773253</v>
      </c>
      <c r="L206" s="6">
        <v>1.245499491063826</v>
      </c>
      <c r="M206" s="6">
        <v>1.7279619481593373</v>
      </c>
      <c r="N206" s="6">
        <v>0.72961806963042319</v>
      </c>
      <c r="O206" s="6">
        <v>0</v>
      </c>
      <c r="P206" s="6">
        <v>12.675961977313936</v>
      </c>
      <c r="Q206" s="6">
        <v>0</v>
      </c>
      <c r="R206" s="6">
        <v>0</v>
      </c>
      <c r="S206" s="6">
        <v>0</v>
      </c>
      <c r="T206" s="6">
        <v>27.588348114126873</v>
      </c>
      <c r="U206" s="6">
        <v>6.4733346039447373</v>
      </c>
      <c r="V206" s="8">
        <v>6334630</v>
      </c>
      <c r="W206" s="6">
        <v>10.218962439707981</v>
      </c>
      <c r="X206" s="8">
        <v>6334630</v>
      </c>
      <c r="Y206" s="6">
        <v>10.218962439707981</v>
      </c>
      <c r="Z206">
        <f t="shared" si="6"/>
        <v>35</v>
      </c>
      <c r="AA206">
        <f t="shared" si="7"/>
        <v>5</v>
      </c>
    </row>
    <row r="207" spans="1:27" x14ac:dyDescent="0.35">
      <c r="A207" s="5">
        <v>3779</v>
      </c>
      <c r="B207" s="2" t="s">
        <v>27</v>
      </c>
      <c r="C207" t="s">
        <v>24</v>
      </c>
      <c r="D207" s="4" t="s">
        <v>295</v>
      </c>
      <c r="E207" s="4" t="s">
        <v>445</v>
      </c>
      <c r="F207" s="2" t="s">
        <v>605</v>
      </c>
      <c r="G207" s="2" t="s">
        <v>605</v>
      </c>
      <c r="H207" s="6">
        <v>0.11386534416854799</v>
      </c>
      <c r="I207" s="6">
        <v>0</v>
      </c>
      <c r="J207" s="6">
        <v>0</v>
      </c>
      <c r="K207" s="6">
        <v>0</v>
      </c>
      <c r="L207" s="6">
        <v>0.63901757606038034</v>
      </c>
      <c r="M207" s="6">
        <v>0.62178510857914737</v>
      </c>
      <c r="N207" s="6">
        <v>0.45896341196214963</v>
      </c>
      <c r="O207" s="6">
        <v>0</v>
      </c>
      <c r="P207" s="6">
        <v>9.4893428985964352</v>
      </c>
      <c r="Q207" s="6">
        <v>3.9313627923472789</v>
      </c>
      <c r="R207" s="6">
        <v>0</v>
      </c>
      <c r="S207" s="6">
        <v>0</v>
      </c>
      <c r="T207" s="6">
        <v>16.540306218283241</v>
      </c>
      <c r="U207" s="6">
        <v>4.0160230122564853</v>
      </c>
      <c r="V207" s="8">
        <v>5965444</v>
      </c>
      <c r="W207" s="6">
        <v>6.7321443504565384</v>
      </c>
      <c r="X207" s="8">
        <v>5965444</v>
      </c>
      <c r="Y207" s="6">
        <v>6.7321443504565384</v>
      </c>
      <c r="Z207">
        <f t="shared" si="6"/>
        <v>66</v>
      </c>
      <c r="AA207">
        <f t="shared" si="7"/>
        <v>6</v>
      </c>
    </row>
    <row r="208" spans="1:27" x14ac:dyDescent="0.35">
      <c r="A208" s="5">
        <v>3537</v>
      </c>
      <c r="B208" s="2" t="s">
        <v>27</v>
      </c>
      <c r="C208" t="s">
        <v>24</v>
      </c>
      <c r="D208" s="4" t="s">
        <v>292</v>
      </c>
      <c r="E208" s="4" t="s">
        <v>570</v>
      </c>
      <c r="F208" s="2"/>
      <c r="G208" s="2" t="s">
        <v>605</v>
      </c>
      <c r="H208" s="6">
        <v>0</v>
      </c>
      <c r="I208" s="6">
        <v>3.6877460754610326E-2</v>
      </c>
      <c r="J208" s="6">
        <v>3.4240927953339413</v>
      </c>
      <c r="K208" s="6">
        <v>0</v>
      </c>
      <c r="L208" s="6">
        <v>0.1129329163110903</v>
      </c>
      <c r="M208" s="6">
        <v>0.10205926027810633</v>
      </c>
      <c r="N208" s="6">
        <v>0</v>
      </c>
      <c r="O208" s="6">
        <v>0</v>
      </c>
      <c r="P208" s="6">
        <v>1.9920152035473406</v>
      </c>
      <c r="Q208" s="6">
        <v>8.3473760927550096</v>
      </c>
      <c r="R208" s="6">
        <v>0.83958014058510055</v>
      </c>
      <c r="S208" s="6">
        <v>0</v>
      </c>
      <c r="T208" s="6">
        <v>1.6590663376147479</v>
      </c>
      <c r="U208" s="6">
        <v>0.79735660071829506</v>
      </c>
      <c r="V208" s="8">
        <v>5000000</v>
      </c>
      <c r="W208" s="6">
        <v>1.5947132014365901</v>
      </c>
      <c r="X208" s="8">
        <v>1292500</v>
      </c>
      <c r="Y208" s="6">
        <v>6.1691032937585693</v>
      </c>
      <c r="Z208">
        <f t="shared" si="6"/>
        <v>76</v>
      </c>
      <c r="AA208">
        <f t="shared" si="7"/>
        <v>7</v>
      </c>
    </row>
    <row r="209" spans="1:27" x14ac:dyDescent="0.35">
      <c r="A209" s="5">
        <v>3778</v>
      </c>
      <c r="B209" s="2" t="s">
        <v>27</v>
      </c>
      <c r="C209" t="s">
        <v>24</v>
      </c>
      <c r="D209" s="4" t="s">
        <v>295</v>
      </c>
      <c r="E209" s="4" t="s">
        <v>294</v>
      </c>
      <c r="F209" s="2" t="s">
        <v>605</v>
      </c>
      <c r="G209" s="2" t="s">
        <v>605</v>
      </c>
      <c r="H209" s="6">
        <v>0.47987358044714573</v>
      </c>
      <c r="I209" s="6">
        <v>7.5696654057317714</v>
      </c>
      <c r="J209" s="6">
        <v>1.0897447757344203</v>
      </c>
      <c r="K209" s="6">
        <v>0.26502690083781494</v>
      </c>
      <c r="L209" s="6">
        <v>2.7704879093183771E-2</v>
      </c>
      <c r="M209" s="6">
        <v>4.9106059531221866E-2</v>
      </c>
      <c r="N209" s="6">
        <v>2.417816603910016</v>
      </c>
      <c r="O209" s="6">
        <v>2.8679198857828032</v>
      </c>
      <c r="P209" s="6">
        <v>11.631169561872175</v>
      </c>
      <c r="Q209" s="6">
        <v>1.4967971958051036</v>
      </c>
      <c r="R209" s="6">
        <v>0.18377822367005639</v>
      </c>
      <c r="S209" s="6">
        <v>0.26148304523410532</v>
      </c>
      <c r="T209" s="6">
        <v>11.176290680647623</v>
      </c>
      <c r="U209" s="6">
        <v>4.9310858199016545</v>
      </c>
      <c r="V209" s="8">
        <v>8839327</v>
      </c>
      <c r="W209" s="6">
        <v>5.5785760837919609</v>
      </c>
      <c r="X209" s="8">
        <v>8839327</v>
      </c>
      <c r="Y209" s="6">
        <v>5.5785760837919609</v>
      </c>
      <c r="Z209">
        <f t="shared" si="6"/>
        <v>82</v>
      </c>
      <c r="AA209">
        <f t="shared" si="7"/>
        <v>8</v>
      </c>
    </row>
    <row r="210" spans="1:27" x14ac:dyDescent="0.35">
      <c r="A210" s="5">
        <v>3930</v>
      </c>
      <c r="B210" s="2" t="s">
        <v>27</v>
      </c>
      <c r="C210" t="s">
        <v>24</v>
      </c>
      <c r="D210" s="4" t="s">
        <v>195</v>
      </c>
      <c r="E210" s="4" t="s">
        <v>571</v>
      </c>
      <c r="F210" s="2" t="s">
        <v>605</v>
      </c>
      <c r="G210" s="2"/>
      <c r="H210" s="6">
        <v>4.3801755684642947</v>
      </c>
      <c r="I210" s="6">
        <v>1.0486728078381748</v>
      </c>
      <c r="J210" s="6">
        <v>3.1376971140852175</v>
      </c>
      <c r="K210" s="6">
        <v>9.1175741900649653E-3</v>
      </c>
      <c r="L210" s="6">
        <v>1.229451584294919</v>
      </c>
      <c r="M210" s="6">
        <v>1.0545098270686486</v>
      </c>
      <c r="N210" s="6">
        <v>22.069273344045705</v>
      </c>
      <c r="O210" s="6">
        <v>43.629520801129523</v>
      </c>
      <c r="P210" s="6">
        <v>68.115538776258859</v>
      </c>
      <c r="Q210" s="6">
        <v>42.055855468897143</v>
      </c>
      <c r="R210" s="6">
        <v>0</v>
      </c>
      <c r="S210" s="6">
        <v>1.9556247246266575E-2</v>
      </c>
      <c r="T210" s="6">
        <v>100</v>
      </c>
      <c r="U210" s="6">
        <v>29.031864083501087</v>
      </c>
      <c r="V210" s="8">
        <v>90765000</v>
      </c>
      <c r="W210" s="6">
        <v>3.1985747902276302</v>
      </c>
      <c r="X210" s="8">
        <v>52900000</v>
      </c>
      <c r="Y210" s="6">
        <v>5.4880650441400922</v>
      </c>
      <c r="Z210">
        <f t="shared" si="6"/>
        <v>83</v>
      </c>
      <c r="AA210">
        <f t="shared" si="7"/>
        <v>9</v>
      </c>
    </row>
    <row r="211" spans="1:27" x14ac:dyDescent="0.35">
      <c r="A211" s="5">
        <v>3452</v>
      </c>
      <c r="B211" s="2" t="s">
        <v>27</v>
      </c>
      <c r="C211" t="s">
        <v>24</v>
      </c>
      <c r="D211" s="4" t="s">
        <v>217</v>
      </c>
      <c r="E211" s="4" t="s">
        <v>460</v>
      </c>
      <c r="F211" s="2" t="s">
        <v>605</v>
      </c>
      <c r="G211" s="2" t="s">
        <v>605</v>
      </c>
      <c r="H211" s="6">
        <v>10.375640488050511</v>
      </c>
      <c r="I211" s="6">
        <v>10.004115686251367</v>
      </c>
      <c r="J211" s="6">
        <v>9.6209699570414706</v>
      </c>
      <c r="K211" s="6">
        <v>0.17910504652809189</v>
      </c>
      <c r="L211" s="6">
        <v>29.136278283849641</v>
      </c>
      <c r="M211" s="6">
        <v>44.109173631726875</v>
      </c>
      <c r="N211" s="6">
        <v>50.583350306873776</v>
      </c>
      <c r="O211" s="6">
        <v>100</v>
      </c>
      <c r="P211" s="6">
        <v>61.112305508444528</v>
      </c>
      <c r="Q211" s="6">
        <v>37.742074702346109</v>
      </c>
      <c r="R211" s="6">
        <v>1.6935296297405613</v>
      </c>
      <c r="S211" s="6">
        <v>3.25411992293777</v>
      </c>
      <c r="T211" s="6">
        <v>47.145114133618151</v>
      </c>
      <c r="U211" s="6">
        <v>29.195911239517507</v>
      </c>
      <c r="V211" s="8">
        <v>61800000</v>
      </c>
      <c r="W211" s="6">
        <v>4.7242574821225736</v>
      </c>
      <c r="X211" s="8">
        <v>57200000</v>
      </c>
      <c r="Y211" s="6">
        <v>5.1041802866289343</v>
      </c>
      <c r="Z211">
        <f t="shared" si="6"/>
        <v>92</v>
      </c>
      <c r="AA211">
        <f t="shared" si="7"/>
        <v>10</v>
      </c>
    </row>
    <row r="212" spans="1:27" x14ac:dyDescent="0.35">
      <c r="A212" s="5">
        <v>4134</v>
      </c>
      <c r="B212" s="2" t="s">
        <v>27</v>
      </c>
      <c r="C212" t="s">
        <v>24</v>
      </c>
      <c r="D212" s="4" t="s">
        <v>387</v>
      </c>
      <c r="E212" s="4" t="s">
        <v>564</v>
      </c>
      <c r="F212" s="2" t="s">
        <v>605</v>
      </c>
      <c r="G212" s="2"/>
      <c r="H212" s="6">
        <v>2.4096103766327324</v>
      </c>
      <c r="I212" s="6">
        <v>0.12549447398405633</v>
      </c>
      <c r="J212" s="6">
        <v>2.7847263662650747</v>
      </c>
      <c r="K212" s="6">
        <v>1.5042922779980383E-2</v>
      </c>
      <c r="L212" s="6">
        <v>0</v>
      </c>
      <c r="M212" s="6">
        <v>0</v>
      </c>
      <c r="N212" s="6">
        <v>12.140689162649528</v>
      </c>
      <c r="O212" s="6">
        <v>9.6005417505923702</v>
      </c>
      <c r="P212" s="6">
        <v>28.083064243334242</v>
      </c>
      <c r="Q212" s="6">
        <v>6.7246567304507945</v>
      </c>
      <c r="R212" s="6">
        <v>0</v>
      </c>
      <c r="S212" s="6">
        <v>2.6284988434065546E-2</v>
      </c>
      <c r="T212" s="6">
        <v>37.576333072679205</v>
      </c>
      <c r="U212" s="6">
        <v>10.675305050611552</v>
      </c>
      <c r="V212" s="8">
        <v>35063000</v>
      </c>
      <c r="W212" s="6">
        <v>3.0446068649606572</v>
      </c>
      <c r="X212" s="8">
        <v>23129839</v>
      </c>
      <c r="Y212" s="6">
        <v>4.6153823425280018</v>
      </c>
      <c r="Z212">
        <f t="shared" si="6"/>
        <v>102</v>
      </c>
      <c r="AA212">
        <f t="shared" si="7"/>
        <v>11</v>
      </c>
    </row>
    <row r="213" spans="1:27" x14ac:dyDescent="0.35">
      <c r="A213" s="5">
        <v>3487</v>
      </c>
      <c r="B213" s="2" t="s">
        <v>27</v>
      </c>
      <c r="C213" t="s">
        <v>24</v>
      </c>
      <c r="D213" s="4" t="s">
        <v>174</v>
      </c>
      <c r="E213" s="4" t="s">
        <v>173</v>
      </c>
      <c r="F213" s="2" t="s">
        <v>605</v>
      </c>
      <c r="G213" s="2" t="s">
        <v>605</v>
      </c>
      <c r="H213" s="6">
        <v>0.1036386808021026</v>
      </c>
      <c r="I213" s="6">
        <v>1.9637237366409814E-2</v>
      </c>
      <c r="J213" s="6">
        <v>36.907934904478914</v>
      </c>
      <c r="K213" s="6">
        <v>3.77928748598063</v>
      </c>
      <c r="L213" s="6">
        <v>0.30999119422095378</v>
      </c>
      <c r="M213" s="6">
        <v>0.39772041342877379</v>
      </c>
      <c r="N213" s="6">
        <v>0.52217778485984645</v>
      </c>
      <c r="O213" s="6">
        <v>1.0323115841318398</v>
      </c>
      <c r="P213" s="6">
        <v>12.193979593329832</v>
      </c>
      <c r="Q213" s="6">
        <v>2.6386883254518891</v>
      </c>
      <c r="R213" s="6">
        <v>0.2478297498038258</v>
      </c>
      <c r="S213" s="6">
        <v>0.8701628992389675</v>
      </c>
      <c r="T213" s="6">
        <v>15.54921133391159</v>
      </c>
      <c r="U213" s="6">
        <v>4.9619111966873346</v>
      </c>
      <c r="V213" s="8">
        <v>16000000</v>
      </c>
      <c r="W213" s="6">
        <v>3.1011944979295838</v>
      </c>
      <c r="X213" s="8">
        <v>16000000</v>
      </c>
      <c r="Y213" s="6">
        <v>3.1011944979295838</v>
      </c>
      <c r="Z213">
        <f t="shared" si="6"/>
        <v>147</v>
      </c>
      <c r="AA213">
        <f t="shared" si="7"/>
        <v>12</v>
      </c>
    </row>
    <row r="214" spans="1:27" x14ac:dyDescent="0.35">
      <c r="A214" s="5">
        <v>3799</v>
      </c>
      <c r="B214" s="2" t="s">
        <v>27</v>
      </c>
      <c r="C214" t="s">
        <v>24</v>
      </c>
      <c r="D214" s="4" t="s">
        <v>145</v>
      </c>
      <c r="E214" s="4" t="s">
        <v>333</v>
      </c>
      <c r="F214" s="2" t="s">
        <v>605</v>
      </c>
      <c r="G214" s="2" t="s">
        <v>605</v>
      </c>
      <c r="H214" s="6">
        <v>4.7074758113069546</v>
      </c>
      <c r="I214" s="6">
        <v>2.2005823292655187</v>
      </c>
      <c r="J214" s="6">
        <v>100</v>
      </c>
      <c r="K214" s="6">
        <v>0.61058640171305545</v>
      </c>
      <c r="L214" s="6">
        <v>4.5315846611243309</v>
      </c>
      <c r="M214" s="6">
        <v>6.0496322403601477</v>
      </c>
      <c r="N214" s="6">
        <v>23.718357590091056</v>
      </c>
      <c r="O214" s="6">
        <v>51.578618637988406</v>
      </c>
      <c r="P214" s="6">
        <v>35.023469510552324</v>
      </c>
      <c r="Q214" s="6">
        <v>3.3741588624429251</v>
      </c>
      <c r="R214" s="6">
        <v>0</v>
      </c>
      <c r="S214" s="6">
        <v>8.1090295440099283</v>
      </c>
      <c r="T214" s="6">
        <v>12.945801168387169</v>
      </c>
      <c r="U214" s="6">
        <v>14.956775098461389</v>
      </c>
      <c r="V214" s="8">
        <v>544800000</v>
      </c>
      <c r="W214" s="6">
        <v>0.2745369878572208</v>
      </c>
      <c r="X214" s="8">
        <v>50000000</v>
      </c>
      <c r="Y214" s="6">
        <v>2.991355019692278</v>
      </c>
      <c r="Z214">
        <f t="shared" si="6"/>
        <v>152</v>
      </c>
      <c r="AA214">
        <f t="shared" si="7"/>
        <v>13</v>
      </c>
    </row>
    <row r="215" spans="1:27" x14ac:dyDescent="0.35">
      <c r="A215" s="5">
        <v>3499</v>
      </c>
      <c r="B215" s="2" t="s">
        <v>27</v>
      </c>
      <c r="C215" t="s">
        <v>24</v>
      </c>
      <c r="D215" s="4" t="s">
        <v>26</v>
      </c>
      <c r="E215" s="4" t="s">
        <v>384</v>
      </c>
      <c r="F215" s="2" t="s">
        <v>605</v>
      </c>
      <c r="G215" s="2" t="s">
        <v>605</v>
      </c>
      <c r="H215" s="6">
        <v>12.592443569705891</v>
      </c>
      <c r="I215" s="6">
        <v>5.3899560431679348</v>
      </c>
      <c r="J215" s="6">
        <v>15.027006907495689</v>
      </c>
      <c r="K215" s="6">
        <v>9.9769291021712045E-2</v>
      </c>
      <c r="L215" s="6">
        <v>3.2772894882149055</v>
      </c>
      <c r="M215" s="6">
        <v>3.4815961775492847</v>
      </c>
      <c r="N215" s="6">
        <v>0</v>
      </c>
      <c r="O215" s="6">
        <v>0</v>
      </c>
      <c r="P215" s="6">
        <v>17.304414927402373</v>
      </c>
      <c r="Q215" s="6">
        <v>0</v>
      </c>
      <c r="R215" s="6">
        <v>10.529535010955188</v>
      </c>
      <c r="S215" s="6">
        <v>17.364541856101866</v>
      </c>
      <c r="T215" s="6">
        <v>5.407822213912417</v>
      </c>
      <c r="U215" s="6">
        <v>7.0493392149485388</v>
      </c>
      <c r="V215" s="8">
        <v>31788468</v>
      </c>
      <c r="W215" s="6">
        <v>2.2175775236946111</v>
      </c>
      <c r="X215" s="8">
        <v>25653202</v>
      </c>
      <c r="Y215" s="6">
        <v>2.7479373588328424</v>
      </c>
      <c r="Z215">
        <f t="shared" si="6"/>
        <v>161</v>
      </c>
      <c r="AA215">
        <f t="shared" si="7"/>
        <v>14</v>
      </c>
    </row>
    <row r="216" spans="1:27" x14ac:dyDescent="0.35">
      <c r="A216" s="5">
        <v>3561</v>
      </c>
      <c r="B216" s="2" t="s">
        <v>27</v>
      </c>
      <c r="C216" t="s">
        <v>24</v>
      </c>
      <c r="D216" s="4" t="s">
        <v>295</v>
      </c>
      <c r="E216" s="4" t="s">
        <v>491</v>
      </c>
      <c r="F216" s="2" t="s">
        <v>605</v>
      </c>
      <c r="G216" s="2" t="s">
        <v>605</v>
      </c>
      <c r="H216" s="6">
        <v>0.69521005303623307</v>
      </c>
      <c r="I216" s="6">
        <v>0.27589173717375909</v>
      </c>
      <c r="J216" s="6">
        <v>20.647795750757435</v>
      </c>
      <c r="K216" s="6">
        <v>5.7349363923635561</v>
      </c>
      <c r="L216" s="6">
        <v>0.64165348983308568</v>
      </c>
      <c r="M216" s="6">
        <v>0.52723500451631755</v>
      </c>
      <c r="N216" s="6">
        <v>3.5027775604356366</v>
      </c>
      <c r="O216" s="6">
        <v>6.9247638584343516</v>
      </c>
      <c r="P216" s="6">
        <v>9.2843747588181795</v>
      </c>
      <c r="Q216" s="6">
        <v>0.72964814166747261</v>
      </c>
      <c r="R216" s="6">
        <v>2.9041504367302694E-2</v>
      </c>
      <c r="S216" s="6">
        <v>0.71675280714680312</v>
      </c>
      <c r="T216" s="6">
        <v>10.183783574089079</v>
      </c>
      <c r="U216" s="6">
        <v>3.9332764304544168</v>
      </c>
      <c r="V216" s="8">
        <v>32152085</v>
      </c>
      <c r="W216" s="6">
        <v>1.2233347947588522</v>
      </c>
      <c r="X216" s="8">
        <v>21402085</v>
      </c>
      <c r="Y216" s="6">
        <v>1.8378005836601512</v>
      </c>
      <c r="Z216">
        <f t="shared" si="6"/>
        <v>223</v>
      </c>
      <c r="AA216">
        <f t="shared" si="7"/>
        <v>15</v>
      </c>
    </row>
    <row r="217" spans="1:27" x14ac:dyDescent="0.35">
      <c r="A217" s="5">
        <v>3801</v>
      </c>
      <c r="B217" s="2" t="s">
        <v>27</v>
      </c>
      <c r="C217" t="s">
        <v>24</v>
      </c>
      <c r="D217" s="4" t="s">
        <v>145</v>
      </c>
      <c r="E217" s="4" t="s">
        <v>576</v>
      </c>
      <c r="F217" s="2" t="s">
        <v>605</v>
      </c>
      <c r="G217" s="2" t="s">
        <v>605</v>
      </c>
      <c r="H217" s="6">
        <v>1.0331131288150066</v>
      </c>
      <c r="I217" s="6">
        <v>8.204886076038175</v>
      </c>
      <c r="J217" s="6">
        <v>55.533967321308019</v>
      </c>
      <c r="K217" s="6">
        <v>1.0521732861114623</v>
      </c>
      <c r="L217" s="6">
        <v>35.840854302624223</v>
      </c>
      <c r="M217" s="6">
        <v>33.469168899380946</v>
      </c>
      <c r="N217" s="6">
        <v>1.900384725227638</v>
      </c>
      <c r="O217" s="6">
        <v>3.7569372406109576</v>
      </c>
      <c r="P217" s="6">
        <v>26.301839434913973</v>
      </c>
      <c r="Q217" s="6">
        <v>0</v>
      </c>
      <c r="R217" s="6">
        <v>1.6394401241774021</v>
      </c>
      <c r="S217" s="6">
        <v>6.7790875484342958</v>
      </c>
      <c r="T217" s="6">
        <v>12.303605231154018</v>
      </c>
      <c r="U217" s="6">
        <v>11.827811988985058</v>
      </c>
      <c r="V217" s="8">
        <v>87544459</v>
      </c>
      <c r="W217" s="6">
        <v>1.3510634623928692</v>
      </c>
      <c r="X217" s="8">
        <v>79977838</v>
      </c>
      <c r="Y217" s="6">
        <v>1.478886187069105</v>
      </c>
      <c r="Z217">
        <f t="shared" si="6"/>
        <v>244</v>
      </c>
      <c r="AA217">
        <f t="shared" si="7"/>
        <v>16</v>
      </c>
    </row>
    <row r="218" spans="1:27" x14ac:dyDescent="0.35">
      <c r="A218" s="5">
        <v>4075</v>
      </c>
      <c r="B218" s="2" t="s">
        <v>27</v>
      </c>
      <c r="C218" t="s">
        <v>24</v>
      </c>
      <c r="D218" s="4" t="s">
        <v>26</v>
      </c>
      <c r="E218" s="4" t="s">
        <v>25</v>
      </c>
      <c r="F218" s="2"/>
      <c r="G218" s="2" t="s">
        <v>605</v>
      </c>
      <c r="H218" s="6">
        <v>2.8568954686213805E-2</v>
      </c>
      <c r="I218" s="6">
        <v>0.13427271447052749</v>
      </c>
      <c r="J218" s="6">
        <v>1.5485846813068076</v>
      </c>
      <c r="K218" s="6">
        <v>0.36587159732267477</v>
      </c>
      <c r="L218" s="6">
        <v>0.58490856142064263</v>
      </c>
      <c r="M218" s="6">
        <v>0.48991586134109877</v>
      </c>
      <c r="N218" s="6">
        <v>4.318293138725228E-2</v>
      </c>
      <c r="O218" s="6">
        <v>0.11382646958014074</v>
      </c>
      <c r="P218" s="6">
        <v>4.2385505348931654</v>
      </c>
      <c r="Q218" s="6">
        <v>0</v>
      </c>
      <c r="R218" s="6">
        <v>0</v>
      </c>
      <c r="S218" s="6">
        <v>0.278241930812548</v>
      </c>
      <c r="T218" s="6">
        <v>6.5835632725315394</v>
      </c>
      <c r="U218" s="6">
        <v>1.6902494408738109</v>
      </c>
      <c r="V218" s="8">
        <v>11850000</v>
      </c>
      <c r="W218" s="6">
        <v>1.4263708361804313</v>
      </c>
      <c r="X218" s="8">
        <v>11850000</v>
      </c>
      <c r="Y218" s="6">
        <v>1.4263708361804313</v>
      </c>
      <c r="Z218">
        <f t="shared" si="6"/>
        <v>249</v>
      </c>
      <c r="AA218">
        <f t="shared" si="7"/>
        <v>17</v>
      </c>
    </row>
    <row r="219" spans="1:27" x14ac:dyDescent="0.35">
      <c r="A219" s="5">
        <v>3780</v>
      </c>
      <c r="B219" s="2" t="s">
        <v>27</v>
      </c>
      <c r="C219" t="s">
        <v>24</v>
      </c>
      <c r="D219" s="4" t="s">
        <v>145</v>
      </c>
      <c r="E219" s="4" t="s">
        <v>343</v>
      </c>
      <c r="F219" s="2" t="s">
        <v>605</v>
      </c>
      <c r="G219" s="2" t="s">
        <v>605</v>
      </c>
      <c r="H219" s="6">
        <v>0.52167020070282666</v>
      </c>
      <c r="I219" s="6">
        <v>0.77744840315453889</v>
      </c>
      <c r="J219" s="6">
        <v>1.4671050283437226</v>
      </c>
      <c r="K219" s="6">
        <v>1.6429865859032535</v>
      </c>
      <c r="L219" s="6">
        <v>1.8956092410539129</v>
      </c>
      <c r="M219" s="6">
        <v>2.285672561014529</v>
      </c>
      <c r="N219" s="6">
        <v>1.3516374754508124E-2</v>
      </c>
      <c r="O219" s="6">
        <v>2.672099549062764E-2</v>
      </c>
      <c r="P219" s="6">
        <v>24.516184519765023</v>
      </c>
      <c r="Q219" s="6">
        <v>0.34949822608100495</v>
      </c>
      <c r="R219" s="6">
        <v>9.4839355160000359E-5</v>
      </c>
      <c r="S219" s="6">
        <v>4.9099052946015237E-3</v>
      </c>
      <c r="T219" s="6">
        <v>39.967419744289792</v>
      </c>
      <c r="U219" s="6">
        <v>9.8407986948416735</v>
      </c>
      <c r="V219" s="8">
        <v>94800000</v>
      </c>
      <c r="W219" s="6">
        <v>1.038058934055029</v>
      </c>
      <c r="X219" s="8">
        <v>82800335</v>
      </c>
      <c r="Y219" s="6">
        <v>1.1884974492967539</v>
      </c>
      <c r="Z219">
        <f t="shared" si="6"/>
        <v>270</v>
      </c>
      <c r="AA219">
        <f t="shared" si="7"/>
        <v>18</v>
      </c>
    </row>
    <row r="220" spans="1:27" x14ac:dyDescent="0.35">
      <c r="A220" s="5">
        <v>3517</v>
      </c>
      <c r="B220" s="2" t="s">
        <v>27</v>
      </c>
      <c r="C220" t="s">
        <v>24</v>
      </c>
      <c r="D220" s="4" t="s">
        <v>292</v>
      </c>
      <c r="E220" s="4" t="s">
        <v>325</v>
      </c>
      <c r="F220" s="2"/>
      <c r="G220" s="2" t="s">
        <v>605</v>
      </c>
      <c r="H220" s="6">
        <v>6.6708372097704027E-2</v>
      </c>
      <c r="I220" s="6">
        <v>0.31712697559021269</v>
      </c>
      <c r="J220" s="6">
        <v>2.365893263107623</v>
      </c>
      <c r="K220" s="6">
        <v>0.77723756414060641</v>
      </c>
      <c r="L220" s="6">
        <v>0.87222973437092444</v>
      </c>
      <c r="M220" s="6">
        <v>0.73121677154866971</v>
      </c>
      <c r="N220" s="6">
        <v>0.2016638751322978</v>
      </c>
      <c r="O220" s="6">
        <v>0.53156852049502334</v>
      </c>
      <c r="P220" s="6">
        <v>1.5225862220956634</v>
      </c>
      <c r="Q220" s="6">
        <v>2.5627287697311827</v>
      </c>
      <c r="R220" s="6">
        <v>5.7718549977741992E-2</v>
      </c>
      <c r="S220" s="6">
        <v>0.12235328548922191</v>
      </c>
      <c r="T220" s="6">
        <v>0.78292641692803311</v>
      </c>
      <c r="U220" s="6">
        <v>0.60940392136654531</v>
      </c>
      <c r="V220" s="8">
        <v>7300000</v>
      </c>
      <c r="W220" s="6">
        <v>0.83479989228293872</v>
      </c>
      <c r="X220" s="8">
        <v>5198513</v>
      </c>
      <c r="Y220" s="6">
        <v>1.1722658409559528</v>
      </c>
      <c r="Z220">
        <f t="shared" si="6"/>
        <v>273</v>
      </c>
      <c r="AA220">
        <f t="shared" si="7"/>
        <v>19</v>
      </c>
    </row>
    <row r="221" spans="1:27" x14ac:dyDescent="0.35">
      <c r="A221" s="5">
        <v>4277</v>
      </c>
      <c r="B221" s="2" t="s">
        <v>27</v>
      </c>
      <c r="C221" t="s">
        <v>24</v>
      </c>
      <c r="D221" s="4" t="s">
        <v>145</v>
      </c>
      <c r="E221" s="4" t="s">
        <v>436</v>
      </c>
      <c r="F221" s="2" t="s">
        <v>605</v>
      </c>
      <c r="G221" s="2" t="s">
        <v>605</v>
      </c>
      <c r="H221" s="6">
        <v>4.9609625401262139E-4</v>
      </c>
      <c r="I221" s="6">
        <v>7.7682694160125779E-4</v>
      </c>
      <c r="J221" s="6">
        <v>3.5560092681860027</v>
      </c>
      <c r="K221" s="6">
        <v>5.2457996962471241E-2</v>
      </c>
      <c r="L221" s="6">
        <v>4.5992741198770464</v>
      </c>
      <c r="M221" s="6">
        <v>5.7094525700653138</v>
      </c>
      <c r="N221" s="6">
        <v>0</v>
      </c>
      <c r="O221" s="6">
        <v>0</v>
      </c>
      <c r="P221" s="6">
        <v>5.4871179492833715</v>
      </c>
      <c r="Q221" s="6">
        <v>0.10780570399760686</v>
      </c>
      <c r="R221" s="6">
        <v>7.2207275038114673</v>
      </c>
      <c r="S221" s="6">
        <v>4.4293842056566275</v>
      </c>
      <c r="T221" s="6">
        <v>5.8761534651147453</v>
      </c>
      <c r="U221" s="6">
        <v>2.2450382159403452</v>
      </c>
      <c r="V221" s="8">
        <v>23205000</v>
      </c>
      <c r="W221" s="6">
        <v>0.9674803774791404</v>
      </c>
      <c r="X221" s="8">
        <v>21137000</v>
      </c>
      <c r="Y221" s="6">
        <v>1.0621366399869165</v>
      </c>
      <c r="Z221">
        <f t="shared" si="6"/>
        <v>285</v>
      </c>
      <c r="AA221">
        <f t="shared" si="7"/>
        <v>20</v>
      </c>
    </row>
    <row r="222" spans="1:27" x14ac:dyDescent="0.35">
      <c r="A222" s="5">
        <v>3536</v>
      </c>
      <c r="B222" s="2" t="s">
        <v>27</v>
      </c>
      <c r="C222" t="s">
        <v>24</v>
      </c>
      <c r="D222" s="4" t="s">
        <v>292</v>
      </c>
      <c r="E222" s="4" t="s">
        <v>341</v>
      </c>
      <c r="F222" s="2"/>
      <c r="G222" s="2" t="s">
        <v>605</v>
      </c>
      <c r="H222" s="6">
        <v>0</v>
      </c>
      <c r="I222" s="6">
        <v>0</v>
      </c>
      <c r="J222" s="6">
        <v>5.2766589140824554</v>
      </c>
      <c r="K222" s="6">
        <v>7.8398836564045107</v>
      </c>
      <c r="L222" s="6">
        <v>0</v>
      </c>
      <c r="M222" s="6">
        <v>0</v>
      </c>
      <c r="N222" s="6">
        <v>0</v>
      </c>
      <c r="O222" s="6">
        <v>0</v>
      </c>
      <c r="P222" s="6">
        <v>0.9839498439568034</v>
      </c>
      <c r="Q222" s="6">
        <v>0</v>
      </c>
      <c r="R222" s="6">
        <v>0</v>
      </c>
      <c r="S222" s="6">
        <v>1.5992224673858631E-2</v>
      </c>
      <c r="T222" s="6">
        <v>0.16839238850762986</v>
      </c>
      <c r="U222" s="6">
        <v>0.4109494564082789</v>
      </c>
      <c r="V222" s="8">
        <v>9170028</v>
      </c>
      <c r="W222" s="6">
        <v>0.44814416750775338</v>
      </c>
      <c r="X222" s="8">
        <v>5170028</v>
      </c>
      <c r="Y222" s="6">
        <v>0.79486891832748074</v>
      </c>
      <c r="Z222">
        <f t="shared" si="6"/>
        <v>309</v>
      </c>
      <c r="AA222">
        <f t="shared" si="7"/>
        <v>21</v>
      </c>
    </row>
    <row r="223" spans="1:27" x14ac:dyDescent="0.35">
      <c r="A223" s="5">
        <v>3591</v>
      </c>
      <c r="B223" s="2" t="s">
        <v>27</v>
      </c>
      <c r="C223" t="s">
        <v>24</v>
      </c>
      <c r="D223" s="4" t="s">
        <v>292</v>
      </c>
      <c r="E223" s="4" t="s">
        <v>323</v>
      </c>
      <c r="F223" s="2" t="s">
        <v>605</v>
      </c>
      <c r="G223" s="2" t="s">
        <v>605</v>
      </c>
      <c r="H223" s="6">
        <v>0</v>
      </c>
      <c r="I223" s="6">
        <v>0</v>
      </c>
      <c r="J223" s="6">
        <v>2.9824593862205186</v>
      </c>
      <c r="K223" s="6">
        <v>3.6407568017730947</v>
      </c>
      <c r="L223" s="6">
        <v>0</v>
      </c>
      <c r="M223" s="6">
        <v>0</v>
      </c>
      <c r="N223" s="6">
        <v>0</v>
      </c>
      <c r="O223" s="6">
        <v>0</v>
      </c>
      <c r="P223" s="6">
        <v>0.47610098431527698</v>
      </c>
      <c r="Q223" s="6">
        <v>0</v>
      </c>
      <c r="R223" s="6">
        <v>0</v>
      </c>
      <c r="S223" s="6">
        <v>7.0288325745824663E-3</v>
      </c>
      <c r="T223" s="6">
        <v>9.2581565105126773E-3</v>
      </c>
      <c r="U223" s="6">
        <v>0.19130737354345254</v>
      </c>
      <c r="V223" s="8">
        <v>6433063</v>
      </c>
      <c r="W223" s="6">
        <v>0.29738147060498638</v>
      </c>
      <c r="X223" s="8">
        <v>2433063</v>
      </c>
      <c r="Y223" s="6">
        <v>0.78628203849819156</v>
      </c>
      <c r="Z223">
        <f t="shared" si="6"/>
        <v>313</v>
      </c>
      <c r="AA223">
        <f t="shared" si="7"/>
        <v>22</v>
      </c>
    </row>
    <row r="224" spans="1:27" x14ac:dyDescent="0.35">
      <c r="A224" s="5">
        <v>3482</v>
      </c>
      <c r="B224" s="2" t="s">
        <v>27</v>
      </c>
      <c r="C224" t="s">
        <v>24</v>
      </c>
      <c r="D224" s="4" t="s">
        <v>26</v>
      </c>
      <c r="E224" s="4" t="s">
        <v>557</v>
      </c>
      <c r="F224" s="2" t="s">
        <v>605</v>
      </c>
      <c r="G224" s="2" t="s">
        <v>605</v>
      </c>
      <c r="H224" s="6">
        <v>0.48993105346004107</v>
      </c>
      <c r="I224" s="6">
        <v>2.0618777857487909</v>
      </c>
      <c r="J224" s="6">
        <v>0</v>
      </c>
      <c r="K224" s="6">
        <v>0</v>
      </c>
      <c r="L224" s="6">
        <v>1.6799905430440121</v>
      </c>
      <c r="M224" s="6">
        <v>2.0805514866010344</v>
      </c>
      <c r="N224" s="6">
        <v>2.1208741306713086</v>
      </c>
      <c r="O224" s="6">
        <v>5.0313965788456754</v>
      </c>
      <c r="P224" s="6">
        <v>7.3666413749481867</v>
      </c>
      <c r="Q224" s="6">
        <v>0.26766071274045189</v>
      </c>
      <c r="R224" s="6">
        <v>0</v>
      </c>
      <c r="S224" s="6">
        <v>1.2307027253993907</v>
      </c>
      <c r="T224" s="6">
        <v>7.4790233180590704</v>
      </c>
      <c r="U224" s="6">
        <v>2.9874423161518333</v>
      </c>
      <c r="V224" s="8">
        <v>53500000</v>
      </c>
      <c r="W224" s="6">
        <v>0.55840043292557628</v>
      </c>
      <c r="X224" s="8">
        <v>39387145</v>
      </c>
      <c r="Y224" s="6">
        <v>0.75848155944073459</v>
      </c>
      <c r="Z224">
        <f t="shared" si="6"/>
        <v>318</v>
      </c>
      <c r="AA224">
        <f t="shared" si="7"/>
        <v>23</v>
      </c>
    </row>
    <row r="225" spans="1:27" x14ac:dyDescent="0.35">
      <c r="A225" s="5">
        <v>3502</v>
      </c>
      <c r="B225" s="2" t="s">
        <v>27</v>
      </c>
      <c r="C225" t="s">
        <v>24</v>
      </c>
      <c r="D225" s="4" t="s">
        <v>26</v>
      </c>
      <c r="E225" s="4" t="s">
        <v>551</v>
      </c>
      <c r="F225" s="2" t="s">
        <v>605</v>
      </c>
      <c r="G225" s="2" t="s">
        <v>605</v>
      </c>
      <c r="H225" s="6">
        <v>3.4269349374039004</v>
      </c>
      <c r="I225" s="6">
        <v>11.458930976991939</v>
      </c>
      <c r="J225" s="6">
        <v>13.621809696680252</v>
      </c>
      <c r="K225" s="6">
        <v>0.77106869712936388</v>
      </c>
      <c r="L225" s="6">
        <v>6.7082014969678321</v>
      </c>
      <c r="M225" s="6">
        <v>4.7142977299607365</v>
      </c>
      <c r="N225" s="6">
        <v>1.7706319912515622</v>
      </c>
      <c r="O225" s="6">
        <v>13.749192735425554</v>
      </c>
      <c r="P225" s="6">
        <v>15.011745158542015</v>
      </c>
      <c r="Q225" s="6">
        <v>0</v>
      </c>
      <c r="R225" s="6">
        <v>1.0536820071151294</v>
      </c>
      <c r="S225" s="6">
        <v>2.7954860506782642</v>
      </c>
      <c r="T225" s="6">
        <v>5.1590303760353518</v>
      </c>
      <c r="U225" s="6">
        <v>7.0157724674311606</v>
      </c>
      <c r="V225" s="8">
        <v>104200000</v>
      </c>
      <c r="W225" s="6">
        <v>0.67329870128897895</v>
      </c>
      <c r="X225" s="8">
        <v>104200000</v>
      </c>
      <c r="Y225" s="6">
        <v>0.67329870128897895</v>
      </c>
      <c r="Z225">
        <f t="shared" si="6"/>
        <v>338</v>
      </c>
      <c r="AA225">
        <f t="shared" si="7"/>
        <v>24</v>
      </c>
    </row>
    <row r="226" spans="1:27" x14ac:dyDescent="0.35">
      <c r="A226" s="5">
        <v>3800</v>
      </c>
      <c r="B226" s="2" t="s">
        <v>27</v>
      </c>
      <c r="C226" t="s">
        <v>24</v>
      </c>
      <c r="D226" s="4" t="s">
        <v>145</v>
      </c>
      <c r="E226" s="4" t="s">
        <v>177</v>
      </c>
      <c r="F226" s="2" t="s">
        <v>605</v>
      </c>
      <c r="G226" s="2" t="s">
        <v>605</v>
      </c>
      <c r="H226" s="6">
        <v>0.86896911165993584</v>
      </c>
      <c r="I226" s="6">
        <v>0.24031748638272624</v>
      </c>
      <c r="J226" s="6">
        <v>36.649837457594451</v>
      </c>
      <c r="K226" s="6">
        <v>0.67029839190429708</v>
      </c>
      <c r="L226" s="6">
        <v>0.78703418579012019</v>
      </c>
      <c r="M226" s="6">
        <v>0.46288580927741635</v>
      </c>
      <c r="N226" s="6">
        <v>4.291291867509373</v>
      </c>
      <c r="O226" s="6">
        <v>8.4836054580715068</v>
      </c>
      <c r="P226" s="6">
        <v>11.238828244462765</v>
      </c>
      <c r="Q226" s="6">
        <v>0</v>
      </c>
      <c r="R226" s="6">
        <v>0.32992694161819763</v>
      </c>
      <c r="S226" s="6">
        <v>7.7751244890450613</v>
      </c>
      <c r="T226" s="6">
        <v>10.462553240802162</v>
      </c>
      <c r="U226" s="6">
        <v>4.5557341354155607</v>
      </c>
      <c r="V226" s="8">
        <v>74350018</v>
      </c>
      <c r="W226" s="6">
        <v>0.61274149730744654</v>
      </c>
      <c r="X226" s="8">
        <v>69250018</v>
      </c>
      <c r="Y226" s="6">
        <v>0.65786757418829267</v>
      </c>
      <c r="Z226">
        <f t="shared" si="6"/>
        <v>340</v>
      </c>
      <c r="AA226">
        <f t="shared" si="7"/>
        <v>25</v>
      </c>
    </row>
    <row r="227" spans="1:27" x14ac:dyDescent="0.35">
      <c r="A227" s="5">
        <v>3760</v>
      </c>
      <c r="B227" s="2" t="s">
        <v>27</v>
      </c>
      <c r="C227" t="s">
        <v>24</v>
      </c>
      <c r="D227" s="4" t="s">
        <v>145</v>
      </c>
      <c r="E227" s="4" t="s">
        <v>585</v>
      </c>
      <c r="F227" s="2" t="s">
        <v>605</v>
      </c>
      <c r="G227" s="2" t="s">
        <v>605</v>
      </c>
      <c r="H227" s="6">
        <v>1.017902273322105</v>
      </c>
      <c r="I227" s="6">
        <v>1.2826966459719968</v>
      </c>
      <c r="J227" s="6">
        <v>41.915025374037597</v>
      </c>
      <c r="K227" s="6">
        <v>0.19952442678268945</v>
      </c>
      <c r="L227" s="6">
        <v>14.872711349521516</v>
      </c>
      <c r="M227" s="6">
        <v>14.74607157563856</v>
      </c>
      <c r="N227" s="6">
        <v>0.65181761269773253</v>
      </c>
      <c r="O227" s="6">
        <v>1.2886011083555236</v>
      </c>
      <c r="P227" s="6">
        <v>10.877067271915649</v>
      </c>
      <c r="Q227" s="6">
        <v>0</v>
      </c>
      <c r="R227" s="6">
        <v>0</v>
      </c>
      <c r="S227" s="6">
        <v>25.82420261772279</v>
      </c>
      <c r="T227" s="6">
        <v>4.0556818914587085</v>
      </c>
      <c r="U227" s="6">
        <v>5.0486410224512337</v>
      </c>
      <c r="V227" s="8">
        <v>130200000</v>
      </c>
      <c r="W227" s="6">
        <v>0.38776044719287506</v>
      </c>
      <c r="X227" s="8">
        <v>80453321</v>
      </c>
      <c r="Y227" s="6">
        <v>0.62752425377831622</v>
      </c>
      <c r="Z227">
        <f t="shared" si="6"/>
        <v>344</v>
      </c>
      <c r="AA227">
        <f t="shared" si="7"/>
        <v>26</v>
      </c>
    </row>
    <row r="228" spans="1:27" x14ac:dyDescent="0.35">
      <c r="A228" s="5">
        <v>3592</v>
      </c>
      <c r="B228" s="2" t="s">
        <v>27</v>
      </c>
      <c r="C228" t="s">
        <v>24</v>
      </c>
      <c r="D228" s="4" t="s">
        <v>292</v>
      </c>
      <c r="E228" s="4" t="s">
        <v>291</v>
      </c>
      <c r="F228" s="2" t="s">
        <v>605</v>
      </c>
      <c r="G228" s="2" t="s">
        <v>605</v>
      </c>
      <c r="H228" s="6">
        <v>5.486505650359156</v>
      </c>
      <c r="I228" s="6">
        <v>8.2189844075296286</v>
      </c>
      <c r="J228" s="6">
        <v>22.712575325833178</v>
      </c>
      <c r="K228" s="6">
        <v>0.22105051628960454</v>
      </c>
      <c r="L228" s="6">
        <v>2.1419022161613035</v>
      </c>
      <c r="M228" s="6">
        <v>0.46534649131808736</v>
      </c>
      <c r="N228" s="6">
        <v>0</v>
      </c>
      <c r="O228" s="6">
        <v>0</v>
      </c>
      <c r="P228" s="6">
        <v>10.474247360873907</v>
      </c>
      <c r="Q228" s="6">
        <v>0</v>
      </c>
      <c r="R228" s="6">
        <v>8.0470139045618438</v>
      </c>
      <c r="S228" s="6">
        <v>5.4930916290366669</v>
      </c>
      <c r="T228" s="6">
        <v>0.68252521668203192</v>
      </c>
      <c r="U228" s="6">
        <v>4.6594259699881926</v>
      </c>
      <c r="V228" s="8">
        <v>127000000</v>
      </c>
      <c r="W228" s="6">
        <v>0.36688393464473962</v>
      </c>
      <c r="X228" s="8">
        <v>127000000</v>
      </c>
      <c r="Y228" s="6">
        <v>0.36688393464473962</v>
      </c>
      <c r="Z228">
        <f t="shared" si="6"/>
        <v>373</v>
      </c>
      <c r="AA228">
        <f t="shared" si="7"/>
        <v>27</v>
      </c>
    </row>
    <row r="229" spans="1:27" x14ac:dyDescent="0.35">
      <c r="A229" s="5">
        <v>3531</v>
      </c>
      <c r="B229" s="2" t="s">
        <v>27</v>
      </c>
      <c r="C229" t="s">
        <v>24</v>
      </c>
      <c r="D229" s="4" t="s">
        <v>292</v>
      </c>
      <c r="E229" s="4" t="s">
        <v>522</v>
      </c>
      <c r="F229" s="2" t="s">
        <v>605</v>
      </c>
      <c r="G229" s="2" t="s">
        <v>605</v>
      </c>
      <c r="H229" s="6">
        <v>2.3165979199747131</v>
      </c>
      <c r="I229" s="6">
        <v>3.4157080622207308</v>
      </c>
      <c r="J229" s="6">
        <v>0</v>
      </c>
      <c r="K229" s="6">
        <v>0</v>
      </c>
      <c r="L229" s="6">
        <v>2.4151619757446738</v>
      </c>
      <c r="M229" s="6">
        <v>2.8305188374533059</v>
      </c>
      <c r="N229" s="6">
        <v>0.11024721788966256</v>
      </c>
      <c r="O229" s="6">
        <v>0.29060212427165932</v>
      </c>
      <c r="P229" s="6">
        <v>7.8963286080514079</v>
      </c>
      <c r="Q229" s="6">
        <v>0</v>
      </c>
      <c r="R229" s="6">
        <v>0.37339269996317381</v>
      </c>
      <c r="S229" s="6">
        <v>0</v>
      </c>
      <c r="T229" s="6">
        <v>6.0625511109583679</v>
      </c>
      <c r="U229" s="6">
        <v>3.2209470912787435</v>
      </c>
      <c r="V229" s="8">
        <v>175300000</v>
      </c>
      <c r="W229" s="6">
        <v>0.18373913812200474</v>
      </c>
      <c r="X229" s="8">
        <v>92550000</v>
      </c>
      <c r="Y229" s="6">
        <v>0.34802237615113379</v>
      </c>
      <c r="Z229">
        <f t="shared" si="6"/>
        <v>375</v>
      </c>
      <c r="AA229">
        <f t="shared" si="7"/>
        <v>28</v>
      </c>
    </row>
    <row r="230" spans="1:27" x14ac:dyDescent="0.35">
      <c r="A230" s="5">
        <v>3787</v>
      </c>
      <c r="B230" s="2" t="s">
        <v>27</v>
      </c>
      <c r="C230" t="s">
        <v>24</v>
      </c>
      <c r="D230" s="4" t="s">
        <v>145</v>
      </c>
      <c r="E230" s="4" t="s">
        <v>234</v>
      </c>
      <c r="F230" s="2" t="s">
        <v>605</v>
      </c>
      <c r="G230" s="2" t="s">
        <v>605</v>
      </c>
      <c r="H230" s="6">
        <v>0.58292888169628065</v>
      </c>
      <c r="I230" s="6">
        <v>0.86421998905295128</v>
      </c>
      <c r="J230" s="6">
        <v>96.126960217415174</v>
      </c>
      <c r="K230" s="6">
        <v>1.5379193988155913</v>
      </c>
      <c r="L230" s="6">
        <v>2.2694024806023365</v>
      </c>
      <c r="M230" s="6">
        <v>3.5954711116538483</v>
      </c>
      <c r="N230" s="6">
        <v>2.9370550630244598</v>
      </c>
      <c r="O230" s="6">
        <v>5.8063672042406083</v>
      </c>
      <c r="P230" s="6">
        <v>13.381547260918458</v>
      </c>
      <c r="Q230" s="6">
        <v>0.83799217046952701</v>
      </c>
      <c r="R230" s="6">
        <v>1.3928067089050209</v>
      </c>
      <c r="S230" s="6">
        <v>8.3147924685272105</v>
      </c>
      <c r="T230" s="6">
        <v>8.0793871660660042</v>
      </c>
      <c r="U230" s="6">
        <v>5.8649414081784679</v>
      </c>
      <c r="V230" s="8">
        <v>372000000</v>
      </c>
      <c r="W230" s="6">
        <v>0.15765971527361475</v>
      </c>
      <c r="X230" s="8">
        <v>194203000</v>
      </c>
      <c r="Y230" s="6">
        <v>0.30200055654024233</v>
      </c>
      <c r="Z230">
        <f t="shared" si="6"/>
        <v>383</v>
      </c>
      <c r="AA230">
        <f t="shared" si="7"/>
        <v>29</v>
      </c>
    </row>
    <row r="231" spans="1:27" x14ac:dyDescent="0.35">
      <c r="A231" s="5">
        <v>3796</v>
      </c>
      <c r="B231" s="2" t="s">
        <v>27</v>
      </c>
      <c r="C231" t="s">
        <v>24</v>
      </c>
      <c r="D231" s="4" t="s">
        <v>145</v>
      </c>
      <c r="E231" s="4" t="s">
        <v>428</v>
      </c>
      <c r="F231" s="2" t="s">
        <v>605</v>
      </c>
      <c r="G231" s="2" t="s">
        <v>605</v>
      </c>
      <c r="H231" s="6">
        <v>1.1451021906547514</v>
      </c>
      <c r="I231" s="6">
        <v>1.6529323663391564</v>
      </c>
      <c r="J231" s="6">
        <v>0</v>
      </c>
      <c r="K231" s="6">
        <v>0</v>
      </c>
      <c r="L231" s="6">
        <v>9.8547598984438398</v>
      </c>
      <c r="M231" s="6">
        <v>3.4944125906089871</v>
      </c>
      <c r="N231" s="6">
        <v>0.21016991680057132</v>
      </c>
      <c r="O231" s="6">
        <v>0.41549228259009041</v>
      </c>
      <c r="P231" s="6">
        <v>9.6777766683271356</v>
      </c>
      <c r="Q231" s="6">
        <v>0.30904377562232865</v>
      </c>
      <c r="R231" s="6">
        <v>8.2799571616843232E-2</v>
      </c>
      <c r="S231" s="6">
        <v>1.0173762325350983</v>
      </c>
      <c r="T231" s="6">
        <v>9.2454439232398116</v>
      </c>
      <c r="U231" s="6">
        <v>4.0016489449098742</v>
      </c>
      <c r="V231" s="8">
        <v>164900000</v>
      </c>
      <c r="W231" s="6">
        <v>0.24267125196542599</v>
      </c>
      <c r="X231" s="8">
        <v>143295330</v>
      </c>
      <c r="Y231" s="6">
        <v>0.27925885267230094</v>
      </c>
      <c r="Z231">
        <f t="shared" si="6"/>
        <v>386</v>
      </c>
      <c r="AA231">
        <f t="shared" si="7"/>
        <v>30</v>
      </c>
    </row>
    <row r="232" spans="1:27" x14ac:dyDescent="0.35">
      <c r="A232" s="5">
        <v>3828</v>
      </c>
      <c r="B232" s="2" t="s">
        <v>27</v>
      </c>
      <c r="C232" t="s">
        <v>24</v>
      </c>
      <c r="D232" s="4" t="s">
        <v>145</v>
      </c>
      <c r="E232" s="4" t="s">
        <v>144</v>
      </c>
      <c r="F232" s="2" t="s">
        <v>605</v>
      </c>
      <c r="G232" s="2" t="s">
        <v>605</v>
      </c>
      <c r="H232" s="6">
        <v>3.8686320322972832E-2</v>
      </c>
      <c r="I232" s="6">
        <v>3.3403558488854089E-2</v>
      </c>
      <c r="J232" s="6">
        <v>2.0745911928537679</v>
      </c>
      <c r="K232" s="6">
        <v>5.9678109025125395E-2</v>
      </c>
      <c r="L232" s="6">
        <v>0.54767779898256264</v>
      </c>
      <c r="M232" s="6">
        <v>0.14845892039190395</v>
      </c>
      <c r="N232" s="6">
        <v>8.2617519371540799E-2</v>
      </c>
      <c r="O232" s="6">
        <v>0.16332947278170679</v>
      </c>
      <c r="P232" s="6">
        <v>5.5948106575545635</v>
      </c>
      <c r="Q232" s="6">
        <v>11.920867555977997</v>
      </c>
      <c r="R232" s="6">
        <v>8.7141998386591098E-3</v>
      </c>
      <c r="S232" s="6">
        <v>0.15570429238439693</v>
      </c>
      <c r="T232" s="6">
        <v>10.162497821458327</v>
      </c>
      <c r="U232" s="6">
        <v>2.8054770327910168</v>
      </c>
      <c r="V232" s="8">
        <v>140000000</v>
      </c>
      <c r="W232" s="6">
        <v>0.20039121662792977</v>
      </c>
      <c r="X232" s="8">
        <v>105000000</v>
      </c>
      <c r="Y232" s="6">
        <v>0.26718828883723972</v>
      </c>
      <c r="Z232">
        <f t="shared" si="6"/>
        <v>388</v>
      </c>
      <c r="AA232">
        <f t="shared" si="7"/>
        <v>31</v>
      </c>
    </row>
    <row r="233" spans="1:27" x14ac:dyDescent="0.35">
      <c r="A233" s="5">
        <v>4056</v>
      </c>
      <c r="B233" s="2" t="s">
        <v>27</v>
      </c>
      <c r="C233" t="s">
        <v>24</v>
      </c>
      <c r="D233" s="4" t="s">
        <v>372</v>
      </c>
      <c r="E233" s="4" t="s">
        <v>371</v>
      </c>
      <c r="F233" s="2" t="s">
        <v>605</v>
      </c>
      <c r="G233" s="2" t="s">
        <v>605</v>
      </c>
      <c r="H233" s="6">
        <v>0.62887343744031343</v>
      </c>
      <c r="I233" s="6">
        <v>0.18464127594581856</v>
      </c>
      <c r="J233" s="6">
        <v>27.817169275325991</v>
      </c>
      <c r="K233" s="6">
        <v>1.7907766647118402</v>
      </c>
      <c r="L233" s="6">
        <v>1.747205093329758</v>
      </c>
      <c r="M233" s="6">
        <v>3.2679179237695029</v>
      </c>
      <c r="N233" s="6">
        <v>3.1685441765399034</v>
      </c>
      <c r="O233" s="6">
        <v>6.2640061548262649</v>
      </c>
      <c r="P233" s="6">
        <v>4.4546998872709782</v>
      </c>
      <c r="Q233" s="6">
        <v>0</v>
      </c>
      <c r="R233" s="6">
        <v>1.1575927060198221</v>
      </c>
      <c r="S233" s="6">
        <v>3.6088692500524013</v>
      </c>
      <c r="T233" s="6">
        <v>2.0040540356363046</v>
      </c>
      <c r="U233" s="6">
        <v>2.2579925092146311</v>
      </c>
      <c r="V233" s="8">
        <v>125800000</v>
      </c>
      <c r="W233" s="6">
        <v>0.17949066050990709</v>
      </c>
      <c r="X233" s="8">
        <v>112344505</v>
      </c>
      <c r="Y233" s="6">
        <v>0.20098824675177759</v>
      </c>
      <c r="Z233">
        <f t="shared" si="6"/>
        <v>398</v>
      </c>
      <c r="AA233">
        <f t="shared" si="7"/>
        <v>32</v>
      </c>
    </row>
    <row r="234" spans="1:27" x14ac:dyDescent="0.35">
      <c r="A234" s="5">
        <v>3504</v>
      </c>
      <c r="B234" s="2" t="s">
        <v>27</v>
      </c>
      <c r="C234" t="s">
        <v>24</v>
      </c>
      <c r="D234" s="4" t="s">
        <v>26</v>
      </c>
      <c r="E234" s="4" t="s">
        <v>52</v>
      </c>
      <c r="F234" s="2" t="s">
        <v>605</v>
      </c>
      <c r="G234" s="2" t="s">
        <v>605</v>
      </c>
      <c r="H234" s="6">
        <v>4.7158458636025871E-2</v>
      </c>
      <c r="I234" s="6">
        <v>2.651188770908981</v>
      </c>
      <c r="J234" s="6">
        <v>2.1221345632722919</v>
      </c>
      <c r="K234" s="6">
        <v>0</v>
      </c>
      <c r="L234" s="6">
        <v>0.10616247109578762</v>
      </c>
      <c r="M234" s="6">
        <v>2.2239703837817055E-2</v>
      </c>
      <c r="N234" s="6">
        <v>0.14256317782538833</v>
      </c>
      <c r="O234" s="6">
        <v>0.37578419766056342</v>
      </c>
      <c r="P234" s="6">
        <v>0.18152463571906238</v>
      </c>
      <c r="Q234" s="6">
        <v>1.7032848406998111</v>
      </c>
      <c r="R234" s="6">
        <v>0</v>
      </c>
      <c r="S234" s="6">
        <v>0</v>
      </c>
      <c r="T234" s="6">
        <v>0.77673848148528524</v>
      </c>
      <c r="U234" s="6">
        <v>0.90899188276498355</v>
      </c>
      <c r="V234" s="8">
        <v>58900000</v>
      </c>
      <c r="W234" s="6">
        <v>0.15432799367826547</v>
      </c>
      <c r="X234" s="8">
        <v>47770959</v>
      </c>
      <c r="Y234" s="6">
        <v>0.19028127167490683</v>
      </c>
      <c r="Z234">
        <f t="shared" si="6"/>
        <v>400</v>
      </c>
      <c r="AA234">
        <f t="shared" si="7"/>
        <v>33</v>
      </c>
    </row>
    <row r="235" spans="1:27" x14ac:dyDescent="0.35">
      <c r="A235" s="5">
        <v>4076</v>
      </c>
      <c r="B235" s="2" t="s">
        <v>27</v>
      </c>
      <c r="C235" t="s">
        <v>24</v>
      </c>
      <c r="D235" s="4" t="s">
        <v>26</v>
      </c>
      <c r="E235" s="4" t="s">
        <v>252</v>
      </c>
      <c r="F235" s="2" t="s">
        <v>605</v>
      </c>
      <c r="G235" s="2" t="s">
        <v>605</v>
      </c>
      <c r="H235" s="6">
        <v>0.32820239155096576</v>
      </c>
      <c r="I235" s="6">
        <v>0.57266473322725531</v>
      </c>
      <c r="J235" s="6">
        <v>2.3515545160584859</v>
      </c>
      <c r="K235" s="6">
        <v>0.19533586059085772</v>
      </c>
      <c r="L235" s="6">
        <v>0.8364881284323874</v>
      </c>
      <c r="M235" s="6">
        <v>0.65559433681332635</v>
      </c>
      <c r="N235" s="6">
        <v>0.21965742849491163</v>
      </c>
      <c r="O235" s="6">
        <v>0.57899796978601836</v>
      </c>
      <c r="P235" s="6">
        <v>2.1500058218904492</v>
      </c>
      <c r="Q235" s="6">
        <v>2.2284385554051096</v>
      </c>
      <c r="R235" s="6">
        <v>2.8546630326828812</v>
      </c>
      <c r="S235" s="6">
        <v>0.6161860342229003</v>
      </c>
      <c r="T235" s="6">
        <v>1.7373516995007146</v>
      </c>
      <c r="U235" s="6">
        <v>0.95339102382467278</v>
      </c>
      <c r="V235" s="8">
        <v>50300000</v>
      </c>
      <c r="W235" s="6">
        <v>0.18954095901086934</v>
      </c>
      <c r="X235" s="8">
        <v>50300000</v>
      </c>
      <c r="Y235" s="6">
        <v>0.18954095901086934</v>
      </c>
      <c r="Z235">
        <f t="shared" si="6"/>
        <v>401</v>
      </c>
      <c r="AA235">
        <f t="shared" si="7"/>
        <v>34</v>
      </c>
    </row>
    <row r="236" spans="1:27" x14ac:dyDescent="0.35">
      <c r="A236" s="5">
        <v>3505</v>
      </c>
      <c r="B236" s="2" t="s">
        <v>27</v>
      </c>
      <c r="C236" t="s">
        <v>24</v>
      </c>
      <c r="D236" s="4" t="s">
        <v>26</v>
      </c>
      <c r="E236" s="4" t="s">
        <v>63</v>
      </c>
      <c r="F236" s="2" t="s">
        <v>605</v>
      </c>
      <c r="G236" s="2" t="s">
        <v>605</v>
      </c>
      <c r="H236" s="6">
        <v>7.3967367851474453E-2</v>
      </c>
      <c r="I236" s="6">
        <v>0.18036918012151371</v>
      </c>
      <c r="J236" s="6">
        <v>7.2840835009616507</v>
      </c>
      <c r="K236" s="6">
        <v>0.78019934925634593</v>
      </c>
      <c r="L236" s="6">
        <v>1.7353099884571765</v>
      </c>
      <c r="M236" s="6">
        <v>0.35309929225691122</v>
      </c>
      <c r="N236" s="6">
        <v>0.37268050883770754</v>
      </c>
      <c r="O236" s="6">
        <v>0.73676517386999574</v>
      </c>
      <c r="P236" s="6">
        <v>2.1513056426435391</v>
      </c>
      <c r="Q236" s="6">
        <v>1.6144429596536622</v>
      </c>
      <c r="R236" s="6">
        <v>2.5894349128769106E-3</v>
      </c>
      <c r="S236" s="6">
        <v>0.74342239068675564</v>
      </c>
      <c r="T236" s="6">
        <v>1.4157397127005324</v>
      </c>
      <c r="U236" s="6">
        <v>0.92022897795474612</v>
      </c>
      <c r="V236" s="8">
        <v>52080420</v>
      </c>
      <c r="W236" s="6">
        <v>0.17669384731435464</v>
      </c>
      <c r="X236" s="8">
        <v>49680420</v>
      </c>
      <c r="Y236" s="6">
        <v>0.18522970980413334</v>
      </c>
      <c r="Z236">
        <f t="shared" si="6"/>
        <v>404</v>
      </c>
      <c r="AA236">
        <f t="shared" si="7"/>
        <v>35</v>
      </c>
    </row>
    <row r="237" spans="1:27" x14ac:dyDescent="0.35">
      <c r="A237" s="5">
        <v>3763</v>
      </c>
      <c r="B237" s="2" t="s">
        <v>27</v>
      </c>
      <c r="C237" t="s">
        <v>24</v>
      </c>
      <c r="D237" s="4" t="s">
        <v>598</v>
      </c>
      <c r="E237" s="4" t="s">
        <v>597</v>
      </c>
      <c r="F237" s="2" t="s">
        <v>605</v>
      </c>
      <c r="G237" s="2" t="s">
        <v>605</v>
      </c>
      <c r="H237" s="6">
        <v>0.30878832611099871</v>
      </c>
      <c r="I237" s="6">
        <v>0.25728508305833658</v>
      </c>
      <c r="J237" s="6">
        <v>11.60004636275192</v>
      </c>
      <c r="K237" s="6">
        <v>0.71120053568181152</v>
      </c>
      <c r="L237" s="6">
        <v>3.0275599588056132</v>
      </c>
      <c r="M237" s="6">
        <v>4.6205164216149459</v>
      </c>
      <c r="N237" s="6">
        <v>0.69043179128727017</v>
      </c>
      <c r="O237" s="6">
        <v>1.3649388328345806</v>
      </c>
      <c r="P237" s="6">
        <v>3.5351767805714429</v>
      </c>
      <c r="Q237" s="6">
        <v>8.9655380834614391</v>
      </c>
      <c r="R237" s="6">
        <v>2.0382614443437697</v>
      </c>
      <c r="S237" s="6">
        <v>1.9541642902757819</v>
      </c>
      <c r="T237" s="6">
        <v>0.7651933628419576</v>
      </c>
      <c r="U237" s="6">
        <v>1.5738913852922467</v>
      </c>
      <c r="V237" s="8">
        <v>141800000</v>
      </c>
      <c r="W237" s="6">
        <v>0.1109937507258284</v>
      </c>
      <c r="X237" s="8">
        <v>89316999</v>
      </c>
      <c r="Y237" s="6">
        <v>0.17621409170859478</v>
      </c>
      <c r="Z237">
        <f t="shared" si="6"/>
        <v>405</v>
      </c>
      <c r="AA237">
        <f t="shared" si="7"/>
        <v>36</v>
      </c>
    </row>
    <row r="238" spans="1:27" x14ac:dyDescent="0.35">
      <c r="A238" s="5">
        <v>3521</v>
      </c>
      <c r="B238" s="2" t="s">
        <v>27</v>
      </c>
      <c r="C238" t="s">
        <v>24</v>
      </c>
      <c r="D238" s="4" t="s">
        <v>26</v>
      </c>
      <c r="E238" s="4" t="s">
        <v>178</v>
      </c>
      <c r="F238" s="2" t="s">
        <v>605</v>
      </c>
      <c r="G238" s="2" t="s">
        <v>605</v>
      </c>
      <c r="H238" s="6">
        <v>0.2967049378231934</v>
      </c>
      <c r="I238" s="6">
        <v>0.42399214472596652</v>
      </c>
      <c r="J238" s="6">
        <v>0</v>
      </c>
      <c r="K238" s="6">
        <v>0</v>
      </c>
      <c r="L238" s="6">
        <v>7.4649215467835678E-2</v>
      </c>
      <c r="M238" s="6">
        <v>1.3072879923608297E-2</v>
      </c>
      <c r="N238" s="6">
        <v>4.136167734333155E-2</v>
      </c>
      <c r="O238" s="6">
        <v>0.10902580155302184</v>
      </c>
      <c r="P238" s="6">
        <v>1.260611898018807</v>
      </c>
      <c r="Q238" s="6">
        <v>4.2651117110708414</v>
      </c>
      <c r="R238" s="6">
        <v>0.80501422288075331</v>
      </c>
      <c r="S238" s="6">
        <v>0</v>
      </c>
      <c r="T238" s="6">
        <v>1.3195096163877726</v>
      </c>
      <c r="U238" s="6">
        <v>0.63889561150075314</v>
      </c>
      <c r="V238" s="8">
        <v>41090328</v>
      </c>
      <c r="W238" s="6">
        <v>0.15548564409141566</v>
      </c>
      <c r="X238" s="8">
        <v>37190328</v>
      </c>
      <c r="Y238" s="6">
        <v>0.17179079773126851</v>
      </c>
      <c r="Z238">
        <f t="shared" si="6"/>
        <v>407</v>
      </c>
      <c r="AA238">
        <f t="shared" si="7"/>
        <v>37</v>
      </c>
    </row>
    <row r="239" spans="1:27" x14ac:dyDescent="0.35">
      <c r="A239" s="5">
        <v>4437</v>
      </c>
      <c r="B239" s="2" t="s">
        <v>27</v>
      </c>
      <c r="C239" t="s">
        <v>24</v>
      </c>
      <c r="D239" s="4" t="s">
        <v>26</v>
      </c>
      <c r="E239" s="4" t="s">
        <v>462</v>
      </c>
      <c r="F239" s="2" t="s">
        <v>605</v>
      </c>
      <c r="G239" s="2" t="s">
        <v>605</v>
      </c>
      <c r="H239" s="6">
        <v>1.3760848418778306</v>
      </c>
      <c r="I239" s="6">
        <v>1.6194432619377115</v>
      </c>
      <c r="J239" s="6">
        <v>31.198245829512519</v>
      </c>
      <c r="K239" s="6">
        <v>1.4101243512608006</v>
      </c>
      <c r="L239" s="6">
        <v>0.83871204964001722</v>
      </c>
      <c r="M239" s="6">
        <v>0.93959685888634481</v>
      </c>
      <c r="N239" s="6">
        <v>0.49250847177289769</v>
      </c>
      <c r="O239" s="6">
        <v>1.2982097041417748</v>
      </c>
      <c r="P239" s="6">
        <v>4.2185893753569221</v>
      </c>
      <c r="Q239" s="6">
        <v>0</v>
      </c>
      <c r="R239" s="6">
        <v>1.0167493168611301</v>
      </c>
      <c r="S239" s="6">
        <v>1.4704072897943723</v>
      </c>
      <c r="T239" s="6">
        <v>3.2365195291708235</v>
      </c>
      <c r="U239" s="6">
        <v>2.5556657481408633</v>
      </c>
      <c r="V239" s="8">
        <v>177100000</v>
      </c>
      <c r="W239" s="6">
        <v>0.14430636635465066</v>
      </c>
      <c r="X239" s="8">
        <v>177100000</v>
      </c>
      <c r="Y239" s="6">
        <v>0.14430636635465066</v>
      </c>
      <c r="Z239">
        <f t="shared" si="6"/>
        <v>412</v>
      </c>
      <c r="AA239">
        <f t="shared" si="7"/>
        <v>38</v>
      </c>
    </row>
    <row r="240" spans="1:27" x14ac:dyDescent="0.35">
      <c r="A240" s="5">
        <v>3552</v>
      </c>
      <c r="B240" s="2" t="s">
        <v>27</v>
      </c>
      <c r="C240" t="s">
        <v>24</v>
      </c>
      <c r="D240" s="4" t="s">
        <v>292</v>
      </c>
      <c r="E240" s="4" t="s">
        <v>326</v>
      </c>
      <c r="F240" s="2" t="s">
        <v>605</v>
      </c>
      <c r="G240" s="2" t="s">
        <v>605</v>
      </c>
      <c r="H240" s="6">
        <v>3.2991207119122984E-2</v>
      </c>
      <c r="I240" s="6">
        <v>9.0491122373941593E-2</v>
      </c>
      <c r="J240" s="6">
        <v>2.3515545160584859</v>
      </c>
      <c r="K240" s="6">
        <v>0.40868083666598481</v>
      </c>
      <c r="L240" s="6">
        <v>7.8566686167971092E-2</v>
      </c>
      <c r="M240" s="6">
        <v>9.2623733749341394E-2</v>
      </c>
      <c r="N240" s="6">
        <v>9.9734627959292985E-2</v>
      </c>
      <c r="O240" s="6">
        <v>0.26289184709786489</v>
      </c>
      <c r="P240" s="6">
        <v>0.66375079111766455</v>
      </c>
      <c r="Q240" s="6">
        <v>0.66949817589957905</v>
      </c>
      <c r="R240" s="6">
        <v>0.10842941027373822</v>
      </c>
      <c r="S240" s="6">
        <v>0</v>
      </c>
      <c r="T240" s="6">
        <v>0.4421102567084918</v>
      </c>
      <c r="U240" s="6">
        <v>0.26555458319262731</v>
      </c>
      <c r="V240" s="8">
        <v>35100000</v>
      </c>
      <c r="W240" s="6">
        <v>7.5656576408155929E-2</v>
      </c>
      <c r="X240" s="8">
        <v>32407000</v>
      </c>
      <c r="Y240" s="6">
        <v>8.1943587247393257E-2</v>
      </c>
      <c r="Z240">
        <f t="shared" si="6"/>
        <v>420</v>
      </c>
      <c r="AA240">
        <f t="shared" si="7"/>
        <v>39</v>
      </c>
    </row>
    <row r="241" spans="1:27" x14ac:dyDescent="0.35">
      <c r="A241" s="5">
        <v>3925</v>
      </c>
      <c r="B241" s="2" t="s">
        <v>3</v>
      </c>
      <c r="C241" t="s">
        <v>14</v>
      </c>
      <c r="D241" s="4" t="s">
        <v>167</v>
      </c>
      <c r="E241" s="4" t="s">
        <v>228</v>
      </c>
      <c r="F241" s="2" t="s">
        <v>605</v>
      </c>
      <c r="G241" s="2" t="s">
        <v>605</v>
      </c>
      <c r="H241" s="6">
        <v>4.2521271189954191E-2</v>
      </c>
      <c r="I241" s="6">
        <v>0</v>
      </c>
      <c r="J241" s="6">
        <v>0</v>
      </c>
      <c r="K241" s="6">
        <v>0</v>
      </c>
      <c r="L241" s="6">
        <v>0.36212354661894725</v>
      </c>
      <c r="M241" s="6">
        <v>0.92446595335482507</v>
      </c>
      <c r="N241" s="6">
        <v>0.21424108284234958</v>
      </c>
      <c r="O241" s="6">
        <v>0</v>
      </c>
      <c r="P241" s="6">
        <v>0.28134851228773589</v>
      </c>
      <c r="Q241" s="6">
        <v>0</v>
      </c>
      <c r="R241" s="6">
        <v>0</v>
      </c>
      <c r="S241" s="6">
        <v>1.6677821282388899E-2</v>
      </c>
      <c r="T241" s="6">
        <v>0.10038648254914259</v>
      </c>
      <c r="U241" s="6">
        <v>0.13921616586254398</v>
      </c>
      <c r="V241" s="8">
        <v>44000</v>
      </c>
      <c r="W241" s="6">
        <v>31.640037696032728</v>
      </c>
      <c r="X241" s="8">
        <v>44000</v>
      </c>
      <c r="Y241" s="6">
        <v>31.640037696032728</v>
      </c>
      <c r="Z241">
        <f t="shared" si="6"/>
        <v>9</v>
      </c>
      <c r="AA241">
        <f t="shared" si="7"/>
        <v>1</v>
      </c>
    </row>
    <row r="242" spans="1:27" x14ac:dyDescent="0.35">
      <c r="A242" s="5">
        <v>4584</v>
      </c>
      <c r="B242" s="2" t="s">
        <v>9</v>
      </c>
      <c r="C242" t="s">
        <v>14</v>
      </c>
      <c r="D242" s="4" t="s">
        <v>57</v>
      </c>
      <c r="E242" s="4" t="s">
        <v>139</v>
      </c>
      <c r="F242" s="2"/>
      <c r="G242" s="2" t="s">
        <v>605</v>
      </c>
      <c r="H242" s="6">
        <v>0</v>
      </c>
      <c r="I242" s="6">
        <v>9.4016555610784217E-3</v>
      </c>
      <c r="J242" s="6">
        <v>13.994617119957818</v>
      </c>
      <c r="K242" s="6">
        <v>100</v>
      </c>
      <c r="L242" s="6">
        <v>0</v>
      </c>
      <c r="M242" s="6">
        <v>0</v>
      </c>
      <c r="N242" s="6">
        <v>0</v>
      </c>
      <c r="O242" s="6">
        <v>0.62121152503832988</v>
      </c>
      <c r="P242" s="6">
        <v>48.660995760691385</v>
      </c>
      <c r="Q242" s="6">
        <v>0</v>
      </c>
      <c r="R242" s="6">
        <v>0</v>
      </c>
      <c r="S242" s="6">
        <v>3.3252208834165771E-3</v>
      </c>
      <c r="T242" s="7" t="s">
        <v>10</v>
      </c>
      <c r="U242" s="6">
        <v>19.564005780520052</v>
      </c>
      <c r="V242" s="8">
        <v>7267500</v>
      </c>
      <c r="W242" s="6">
        <v>26.919856595142829</v>
      </c>
      <c r="X242" s="8">
        <v>7267500</v>
      </c>
      <c r="Y242" s="6">
        <v>26.919856595142829</v>
      </c>
      <c r="Z242">
        <f t="shared" si="6"/>
        <v>12</v>
      </c>
      <c r="AA242">
        <f t="shared" si="7"/>
        <v>2</v>
      </c>
    </row>
    <row r="243" spans="1:27" x14ac:dyDescent="0.35">
      <c r="A243" s="5">
        <v>4044</v>
      </c>
      <c r="B243" s="2" t="s">
        <v>3</v>
      </c>
      <c r="C243" t="s">
        <v>14</v>
      </c>
      <c r="D243" s="4" t="s">
        <v>16</v>
      </c>
      <c r="E243" s="4" t="s">
        <v>552</v>
      </c>
      <c r="F243" s="2" t="s">
        <v>605</v>
      </c>
      <c r="G243" s="2" t="s">
        <v>605</v>
      </c>
      <c r="H243" s="6">
        <v>0.37022697870648569</v>
      </c>
      <c r="I243" s="6">
        <v>0.29387883937381459</v>
      </c>
      <c r="J243" s="6">
        <v>7.1892335640252023</v>
      </c>
      <c r="K243" s="6">
        <v>3.2014098020177067E-3</v>
      </c>
      <c r="L243" s="6">
        <v>0.53487472127209357</v>
      </c>
      <c r="M243" s="6">
        <v>0.82673664526117829</v>
      </c>
      <c r="N243" s="6">
        <v>1.8653682403142295</v>
      </c>
      <c r="O243" s="6">
        <v>22.200667592704548</v>
      </c>
      <c r="P243" s="6">
        <v>8.1998340274146049</v>
      </c>
      <c r="Q243" s="6">
        <v>3.2334191893226373E-2</v>
      </c>
      <c r="R243" s="6">
        <v>0</v>
      </c>
      <c r="S243" s="6">
        <v>0.6453487572189438</v>
      </c>
      <c r="T243" s="6">
        <v>7.4226276227116976</v>
      </c>
      <c r="U243" s="6">
        <v>3.2758697828014012</v>
      </c>
      <c r="V243" s="8">
        <v>4460000</v>
      </c>
      <c r="W243" s="6">
        <v>7.3449995130076262</v>
      </c>
      <c r="X243" s="8">
        <v>1335000</v>
      </c>
      <c r="Y243" s="6">
        <v>24.538350432969299</v>
      </c>
      <c r="Z243">
        <f t="shared" si="6"/>
        <v>14</v>
      </c>
      <c r="AA243">
        <f t="shared" si="7"/>
        <v>3</v>
      </c>
    </row>
    <row r="244" spans="1:27" x14ac:dyDescent="0.35">
      <c r="A244" s="5">
        <v>3713</v>
      </c>
      <c r="B244" s="2" t="s">
        <v>3</v>
      </c>
      <c r="C244" t="s">
        <v>14</v>
      </c>
      <c r="D244" s="4" t="s">
        <v>70</v>
      </c>
      <c r="E244" s="4" t="s">
        <v>260</v>
      </c>
      <c r="F244" s="2" t="s">
        <v>605</v>
      </c>
      <c r="G244" s="2"/>
      <c r="H244" s="6">
        <v>0.60229044596572756</v>
      </c>
      <c r="I244" s="6">
        <v>0</v>
      </c>
      <c r="J244" s="6">
        <v>3.5273317740877288</v>
      </c>
      <c r="K244" s="6">
        <v>9.8253170906541981E-2</v>
      </c>
      <c r="L244" s="6">
        <v>0.12410338715147072</v>
      </c>
      <c r="M244" s="6">
        <v>0.1507190951175453</v>
      </c>
      <c r="N244" s="6">
        <v>3.034607238171755</v>
      </c>
      <c r="O244" s="6">
        <v>0</v>
      </c>
      <c r="P244" s="6">
        <v>7.8020285111714047</v>
      </c>
      <c r="Q244" s="6">
        <v>3.8402734200546695</v>
      </c>
      <c r="R244" s="6">
        <v>0</v>
      </c>
      <c r="S244" s="6">
        <v>0.11866715492114248</v>
      </c>
      <c r="T244" s="6">
        <v>22.174915451745203</v>
      </c>
      <c r="U244" s="6">
        <v>3.6587845700205386</v>
      </c>
      <c r="V244" s="8">
        <v>1612000</v>
      </c>
      <c r="W244" s="6">
        <v>22.697174751988452</v>
      </c>
      <c r="X244" s="8">
        <v>1612000</v>
      </c>
      <c r="Y244" s="6">
        <v>22.697174751988452</v>
      </c>
      <c r="Z244">
        <f t="shared" si="6"/>
        <v>15</v>
      </c>
      <c r="AA244">
        <f t="shared" si="7"/>
        <v>4</v>
      </c>
    </row>
    <row r="245" spans="1:27" x14ac:dyDescent="0.35">
      <c r="A245" s="5">
        <v>3430</v>
      </c>
      <c r="B245" s="2" t="s">
        <v>3</v>
      </c>
      <c r="C245" t="s">
        <v>14</v>
      </c>
      <c r="D245" s="4" t="s">
        <v>97</v>
      </c>
      <c r="E245" s="4" t="s">
        <v>357</v>
      </c>
      <c r="F245" s="2" t="s">
        <v>605</v>
      </c>
      <c r="G245" s="2" t="s">
        <v>605</v>
      </c>
      <c r="H245" s="6">
        <v>0.20481782519906749</v>
      </c>
      <c r="I245" s="6">
        <v>0</v>
      </c>
      <c r="J245" s="6">
        <v>6.3090487016203278</v>
      </c>
      <c r="K245" s="6">
        <v>2.0380604850195949</v>
      </c>
      <c r="L245" s="6">
        <v>0.40675336711569826</v>
      </c>
      <c r="M245" s="6">
        <v>0.55096952650733988</v>
      </c>
      <c r="N245" s="6">
        <v>1.0319633310123193</v>
      </c>
      <c r="O245" s="6">
        <v>0</v>
      </c>
      <c r="P245" s="6">
        <v>15.715519015205254</v>
      </c>
      <c r="Q245" s="6">
        <v>35.898306402752823</v>
      </c>
      <c r="R245" s="6">
        <v>0</v>
      </c>
      <c r="S245" s="6">
        <v>0.21351091371472231</v>
      </c>
      <c r="T245" s="6">
        <v>17.79884186609311</v>
      </c>
      <c r="U245" s="6">
        <v>7.8722292457457614</v>
      </c>
      <c r="V245" s="8">
        <v>6608000</v>
      </c>
      <c r="W245" s="6">
        <v>11.913179851310172</v>
      </c>
      <c r="X245" s="8">
        <v>6608000</v>
      </c>
      <c r="Y245" s="6">
        <v>11.913179851310172</v>
      </c>
      <c r="Z245">
        <f t="shared" si="6"/>
        <v>27</v>
      </c>
      <c r="AA245">
        <f t="shared" si="7"/>
        <v>5</v>
      </c>
    </row>
    <row r="246" spans="1:27" x14ac:dyDescent="0.35">
      <c r="A246" s="5">
        <v>4977</v>
      </c>
      <c r="B246" s="3" t="s">
        <v>3</v>
      </c>
      <c r="C246" s="4" t="s">
        <v>14</v>
      </c>
      <c r="D246" s="4" t="s">
        <v>74</v>
      </c>
      <c r="E246" s="4" t="s">
        <v>574</v>
      </c>
      <c r="F246" s="2" t="s">
        <v>605</v>
      </c>
      <c r="G246" s="2" t="s">
        <v>605</v>
      </c>
      <c r="H246" s="6">
        <v>0</v>
      </c>
      <c r="I246" s="6">
        <v>0</v>
      </c>
      <c r="J246" s="6">
        <v>53.606839717903995</v>
      </c>
      <c r="K246" s="6">
        <v>8.3670613170373567E-2</v>
      </c>
      <c r="L246" s="6">
        <v>0</v>
      </c>
      <c r="M246" s="6">
        <v>0</v>
      </c>
      <c r="N246" s="6">
        <v>0</v>
      </c>
      <c r="O246" s="6">
        <v>0</v>
      </c>
      <c r="P246" s="6">
        <v>27.387715979015848</v>
      </c>
      <c r="Q246" s="6">
        <v>29.738285279013301</v>
      </c>
      <c r="R246" s="6">
        <v>0</v>
      </c>
      <c r="S246" s="6">
        <v>24.314876920955243</v>
      </c>
      <c r="T246" s="6">
        <v>0.71792778463684392</v>
      </c>
      <c r="U246" s="6">
        <v>11.35141892084172</v>
      </c>
      <c r="V246" s="8">
        <v>10440000</v>
      </c>
      <c r="W246" s="6">
        <v>10.873006629158734</v>
      </c>
      <c r="X246" s="8">
        <v>10440000</v>
      </c>
      <c r="Y246" s="6">
        <v>10.873006629158734</v>
      </c>
      <c r="Z246">
        <f t="shared" si="6"/>
        <v>30</v>
      </c>
      <c r="AA246">
        <f t="shared" si="7"/>
        <v>6</v>
      </c>
    </row>
    <row r="247" spans="1:27" x14ac:dyDescent="0.35">
      <c r="A247" s="5">
        <v>3432</v>
      </c>
      <c r="B247" s="2" t="s">
        <v>3</v>
      </c>
      <c r="C247" t="s">
        <v>14</v>
      </c>
      <c r="D247" s="4" t="s">
        <v>97</v>
      </c>
      <c r="E247" s="4" t="s">
        <v>275</v>
      </c>
      <c r="F247" s="2" t="s">
        <v>605</v>
      </c>
      <c r="G247" s="2" t="s">
        <v>605</v>
      </c>
      <c r="H247" s="6">
        <v>8.9778444440585914E-2</v>
      </c>
      <c r="I247" s="6">
        <v>0</v>
      </c>
      <c r="J247" s="6">
        <v>0</v>
      </c>
      <c r="K247" s="6">
        <v>0</v>
      </c>
      <c r="L247" s="6">
        <v>0.10523421928756121</v>
      </c>
      <c r="M247" s="6">
        <v>9.9875800943898918E-2</v>
      </c>
      <c r="N247" s="6">
        <v>0.4523437473665417</v>
      </c>
      <c r="O247" s="6">
        <v>0</v>
      </c>
      <c r="P247" s="6">
        <v>6.8590553846717572</v>
      </c>
      <c r="Q247" s="6">
        <v>2.1120919739568751</v>
      </c>
      <c r="R247" s="6">
        <v>0</v>
      </c>
      <c r="S247" s="6">
        <v>0</v>
      </c>
      <c r="T247" s="6">
        <v>24.669348167276592</v>
      </c>
      <c r="U247" s="6">
        <v>3.113468116477772</v>
      </c>
      <c r="V247" s="8">
        <v>2992481</v>
      </c>
      <c r="W247" s="6">
        <v>10.404303708119691</v>
      </c>
      <c r="X247" s="8">
        <v>2992481</v>
      </c>
      <c r="Y247" s="6">
        <v>10.404303708119691</v>
      </c>
      <c r="Z247">
        <f t="shared" si="6"/>
        <v>34</v>
      </c>
      <c r="AA247">
        <f t="shared" si="7"/>
        <v>7</v>
      </c>
    </row>
    <row r="248" spans="1:27" x14ac:dyDescent="0.35">
      <c r="A248" s="5">
        <v>4880</v>
      </c>
      <c r="B248" s="3" t="s">
        <v>9</v>
      </c>
      <c r="C248" s="4" t="s">
        <v>14</v>
      </c>
      <c r="D248" s="4" t="s">
        <v>57</v>
      </c>
      <c r="E248" s="4" t="s">
        <v>56</v>
      </c>
      <c r="F248" s="2"/>
      <c r="G248" s="2" t="s">
        <v>605</v>
      </c>
      <c r="H248" s="6">
        <v>0</v>
      </c>
      <c r="I248" s="6">
        <v>0</v>
      </c>
      <c r="J248" s="6">
        <v>10.252204140133033</v>
      </c>
      <c r="K248" s="6">
        <v>9.8353166302694888</v>
      </c>
      <c r="L248" s="6">
        <v>0</v>
      </c>
      <c r="M248" s="6">
        <v>0</v>
      </c>
      <c r="N248" s="6">
        <v>0</v>
      </c>
      <c r="O248" s="6">
        <v>0</v>
      </c>
      <c r="P248" s="6">
        <v>7.5614605523064187</v>
      </c>
      <c r="Q248" s="6">
        <v>0</v>
      </c>
      <c r="R248" s="6">
        <v>0</v>
      </c>
      <c r="S248" s="6">
        <v>8.2559513088249891E-3</v>
      </c>
      <c r="T248" s="7" t="s">
        <v>10</v>
      </c>
      <c r="U248" s="6">
        <v>3.391779059767317</v>
      </c>
      <c r="V248" s="8">
        <v>3364437</v>
      </c>
      <c r="W248" s="6">
        <v>10.081267860766355</v>
      </c>
      <c r="X248" s="8">
        <v>3364437</v>
      </c>
      <c r="Y248" s="6">
        <v>10.081267860766355</v>
      </c>
      <c r="Z248">
        <f t="shared" si="6"/>
        <v>36</v>
      </c>
      <c r="AA248">
        <f t="shared" si="7"/>
        <v>8</v>
      </c>
    </row>
    <row r="249" spans="1:27" x14ac:dyDescent="0.35">
      <c r="A249" s="5">
        <v>3868</v>
      </c>
      <c r="B249" s="2" t="s">
        <v>3</v>
      </c>
      <c r="C249" t="s">
        <v>14</v>
      </c>
      <c r="D249" s="4" t="s">
        <v>254</v>
      </c>
      <c r="E249" s="4" t="s">
        <v>253</v>
      </c>
      <c r="F249" s="2"/>
      <c r="G249" s="2" t="s">
        <v>605</v>
      </c>
      <c r="H249" s="6">
        <v>1.5581809107122419E-2</v>
      </c>
      <c r="I249" s="6">
        <v>1.821136648668208E-2</v>
      </c>
      <c r="J249" s="6">
        <v>9.1767981114477486</v>
      </c>
      <c r="K249" s="6">
        <v>27.609999971490808</v>
      </c>
      <c r="L249" s="6">
        <v>0</v>
      </c>
      <c r="M249" s="6">
        <v>0</v>
      </c>
      <c r="N249" s="6">
        <v>4.7104852169255487E-2</v>
      </c>
      <c r="O249" s="6">
        <v>0.1241643133125418</v>
      </c>
      <c r="P249" s="6">
        <v>7.6387093700003907</v>
      </c>
      <c r="Q249" s="6">
        <v>0</v>
      </c>
      <c r="R249" s="6">
        <v>0</v>
      </c>
      <c r="S249" s="6">
        <v>1.4807628889138346E-2</v>
      </c>
      <c r="T249" s="6">
        <v>2.8491952504803505E-3</v>
      </c>
      <c r="U249" s="6">
        <v>4.0725904479181141</v>
      </c>
      <c r="V249" s="8">
        <v>4110000</v>
      </c>
      <c r="W249" s="6">
        <v>9.9089791920148755</v>
      </c>
      <c r="X249" s="8">
        <v>4110000</v>
      </c>
      <c r="Y249" s="6">
        <v>9.9089791920148755</v>
      </c>
      <c r="Z249">
        <f t="shared" si="6"/>
        <v>38</v>
      </c>
      <c r="AA249">
        <f t="shared" si="7"/>
        <v>9</v>
      </c>
    </row>
    <row r="250" spans="1:27" x14ac:dyDescent="0.35">
      <c r="A250" s="5">
        <v>3428</v>
      </c>
      <c r="B250" s="2" t="s">
        <v>3</v>
      </c>
      <c r="C250" t="s">
        <v>14</v>
      </c>
      <c r="D250" s="4" t="s">
        <v>97</v>
      </c>
      <c r="E250" s="4" t="s">
        <v>360</v>
      </c>
      <c r="F250" s="2" t="s">
        <v>605</v>
      </c>
      <c r="G250" s="2" t="s">
        <v>605</v>
      </c>
      <c r="H250" s="6">
        <v>6.7846216291588365E-2</v>
      </c>
      <c r="I250" s="6">
        <v>3.0569079969933917E-2</v>
      </c>
      <c r="J250" s="6">
        <v>0.58788862901462147</v>
      </c>
      <c r="K250" s="6">
        <v>0.48061614954436338</v>
      </c>
      <c r="L250" s="6">
        <v>0.49229991278346086</v>
      </c>
      <c r="M250" s="6">
        <v>0.42921698109730577</v>
      </c>
      <c r="N250" s="6">
        <v>0.34183942385288341</v>
      </c>
      <c r="O250" s="6">
        <v>0.40547661051992145</v>
      </c>
      <c r="P250" s="6">
        <v>9.5700615979599348</v>
      </c>
      <c r="Q250" s="6">
        <v>14.784161837441642</v>
      </c>
      <c r="R250" s="6">
        <v>0.13273641790255666</v>
      </c>
      <c r="S250" s="6">
        <v>5.227492887761543E-2</v>
      </c>
      <c r="T250" s="6">
        <v>17.366741702164113</v>
      </c>
      <c r="U250" s="6">
        <v>4.2435803872451494</v>
      </c>
      <c r="V250" s="8">
        <v>4618000</v>
      </c>
      <c r="W250" s="6">
        <v>9.1892169494264824</v>
      </c>
      <c r="X250" s="8">
        <v>4618000</v>
      </c>
      <c r="Y250" s="6">
        <v>9.1892169494264824</v>
      </c>
      <c r="Z250">
        <f t="shared" si="6"/>
        <v>41</v>
      </c>
      <c r="AA250">
        <f t="shared" si="7"/>
        <v>10</v>
      </c>
    </row>
    <row r="251" spans="1:27" x14ac:dyDescent="0.35">
      <c r="A251" s="5">
        <v>3726</v>
      </c>
      <c r="B251" s="2" t="s">
        <v>3</v>
      </c>
      <c r="C251" t="s">
        <v>14</v>
      </c>
      <c r="D251" s="4" t="s">
        <v>70</v>
      </c>
      <c r="E251" s="4" t="s">
        <v>349</v>
      </c>
      <c r="F251" s="2" t="s">
        <v>605</v>
      </c>
      <c r="G251" s="2"/>
      <c r="H251" s="6">
        <v>0.16464350803126682</v>
      </c>
      <c r="I251" s="6">
        <v>1.2807745512115685E-3</v>
      </c>
      <c r="J251" s="6">
        <v>1.3991885260562329</v>
      </c>
      <c r="K251" s="6">
        <v>0.24844372230060766</v>
      </c>
      <c r="L251" s="6">
        <v>0</v>
      </c>
      <c r="M251" s="6">
        <v>0</v>
      </c>
      <c r="N251" s="6">
        <v>0.82954724674165325</v>
      </c>
      <c r="O251" s="6">
        <v>0.98397663465433927</v>
      </c>
      <c r="P251" s="6">
        <v>3.4063876566830613</v>
      </c>
      <c r="Q251" s="6">
        <v>0</v>
      </c>
      <c r="R251" s="6">
        <v>0</v>
      </c>
      <c r="S251" s="6">
        <v>0</v>
      </c>
      <c r="T251" s="6">
        <v>11.892271754845186</v>
      </c>
      <c r="U251" s="6">
        <v>1.6274302984178413</v>
      </c>
      <c r="V251" s="8">
        <v>2057000</v>
      </c>
      <c r="W251" s="6">
        <v>7.9116689276511485</v>
      </c>
      <c r="X251" s="8">
        <v>2057000</v>
      </c>
      <c r="Y251" s="6">
        <v>7.9116689276511485</v>
      </c>
      <c r="Z251">
        <f t="shared" si="6"/>
        <v>49</v>
      </c>
      <c r="AA251">
        <f t="shared" si="7"/>
        <v>11</v>
      </c>
    </row>
    <row r="252" spans="1:27" x14ac:dyDescent="0.35">
      <c r="A252" s="5">
        <v>3549</v>
      </c>
      <c r="B252" s="2" t="s">
        <v>3</v>
      </c>
      <c r="C252" t="s">
        <v>14</v>
      </c>
      <c r="D252" s="4" t="s">
        <v>16</v>
      </c>
      <c r="E252" s="4" t="s">
        <v>140</v>
      </c>
      <c r="F252" s="2" t="s">
        <v>605</v>
      </c>
      <c r="G252" s="2" t="s">
        <v>605</v>
      </c>
      <c r="H252" s="6">
        <v>0.11343349361967064</v>
      </c>
      <c r="I252" s="6">
        <v>1.1289890460084943E-2</v>
      </c>
      <c r="J252" s="6">
        <v>4.0397828068878265</v>
      </c>
      <c r="K252" s="6">
        <v>4.5941228121517182E-3</v>
      </c>
      <c r="L252" s="6">
        <v>2.7138900254640986E-2</v>
      </c>
      <c r="M252" s="6">
        <v>3.7687494572610725E-2</v>
      </c>
      <c r="N252" s="6">
        <v>0.57152840974825925</v>
      </c>
      <c r="O252" s="6">
        <v>20.380372620313207</v>
      </c>
      <c r="P252" s="6">
        <v>4.8278470779283751</v>
      </c>
      <c r="Q252" s="6">
        <v>2.0744941283665812E-2</v>
      </c>
      <c r="R252" s="6">
        <v>0.31593175416828784</v>
      </c>
      <c r="S252" s="6">
        <v>0.43806143997055907</v>
      </c>
      <c r="T252" s="6">
        <v>3.516272683427724</v>
      </c>
      <c r="U252" s="6">
        <v>2.0930109510046644</v>
      </c>
      <c r="V252" s="8">
        <v>3054000</v>
      </c>
      <c r="W252" s="6">
        <v>6.8533429960859999</v>
      </c>
      <c r="X252" s="8">
        <v>2689000</v>
      </c>
      <c r="Y252" s="6">
        <v>7.78360338789388</v>
      </c>
      <c r="Z252">
        <f t="shared" si="6"/>
        <v>51</v>
      </c>
      <c r="AA252">
        <f t="shared" si="7"/>
        <v>12</v>
      </c>
    </row>
    <row r="253" spans="1:27" ht="29" x14ac:dyDescent="0.35">
      <c r="A253" s="5">
        <v>4972</v>
      </c>
      <c r="B253" s="3" t="s">
        <v>3</v>
      </c>
      <c r="C253" s="4" t="s">
        <v>14</v>
      </c>
      <c r="D253" s="4" t="s">
        <v>74</v>
      </c>
      <c r="E253" s="4" t="s">
        <v>388</v>
      </c>
      <c r="F253" s="2"/>
      <c r="G253" s="2" t="s">
        <v>605</v>
      </c>
      <c r="H253" s="6">
        <v>0.30114587666054932</v>
      </c>
      <c r="I253" s="6">
        <v>9.2901213950786127E-2</v>
      </c>
      <c r="J253" s="6">
        <v>64.725104179804902</v>
      </c>
      <c r="K253" s="6">
        <v>0.39705173191090881</v>
      </c>
      <c r="L253" s="6">
        <v>2.7283989151895369E-2</v>
      </c>
      <c r="M253" s="6">
        <v>9.5692556792303183E-3</v>
      </c>
      <c r="N253" s="6">
        <v>0.75865345630244596</v>
      </c>
      <c r="O253" s="6">
        <v>1.1998469088345105</v>
      </c>
      <c r="P253" s="6">
        <v>22.082519915786747</v>
      </c>
      <c r="Q253" s="6">
        <v>10.933303195721114</v>
      </c>
      <c r="R253" s="6">
        <v>0.27597966339340291</v>
      </c>
      <c r="S253" s="6">
        <v>20.173623576844964</v>
      </c>
      <c r="T253" s="6">
        <v>1.474049913084815</v>
      </c>
      <c r="U253" s="6">
        <v>10.025776702574912</v>
      </c>
      <c r="V253" s="8">
        <v>13239000</v>
      </c>
      <c r="W253" s="6">
        <v>7.5729108713459574</v>
      </c>
      <c r="X253" s="8">
        <v>13239000</v>
      </c>
      <c r="Y253" s="6">
        <v>7.5729108713459574</v>
      </c>
      <c r="Z253">
        <f t="shared" si="6"/>
        <v>55</v>
      </c>
      <c r="AA253">
        <f t="shared" si="7"/>
        <v>13</v>
      </c>
    </row>
    <row r="254" spans="1:27" x14ac:dyDescent="0.35">
      <c r="A254" s="5">
        <v>3710</v>
      </c>
      <c r="B254" s="2" t="s">
        <v>42</v>
      </c>
      <c r="C254" t="s">
        <v>14</v>
      </c>
      <c r="D254" s="4" t="s">
        <v>297</v>
      </c>
      <c r="E254" s="4" t="s">
        <v>296</v>
      </c>
      <c r="F254" s="2"/>
      <c r="G254" s="2" t="s">
        <v>605</v>
      </c>
      <c r="H254" s="6">
        <v>1.310165600473134E-2</v>
      </c>
      <c r="I254" s="6">
        <v>0</v>
      </c>
      <c r="J254" s="6">
        <v>8.0296983475167814</v>
      </c>
      <c r="K254" s="6">
        <v>10.896328131042399</v>
      </c>
      <c r="L254" s="6">
        <v>5.2446420969026455E-3</v>
      </c>
      <c r="M254" s="6">
        <v>1.9008618841673638E-4</v>
      </c>
      <c r="N254" s="6">
        <v>1.9803591644349222E-2</v>
      </c>
      <c r="O254" s="6">
        <v>0</v>
      </c>
      <c r="P254" s="6">
        <v>6.7184283537046845</v>
      </c>
      <c r="Q254" s="6">
        <v>0</v>
      </c>
      <c r="R254" s="6">
        <v>0</v>
      </c>
      <c r="S254" s="6">
        <v>7.1497913743418639E-3</v>
      </c>
      <c r="T254" s="7" t="s">
        <v>10</v>
      </c>
      <c r="U254" s="6">
        <v>2.7048012214803774</v>
      </c>
      <c r="V254" s="8">
        <v>3700000</v>
      </c>
      <c r="W254" s="6">
        <v>7.3102735715685867</v>
      </c>
      <c r="X254" s="8">
        <v>3700000</v>
      </c>
      <c r="Y254" s="6">
        <v>7.3102735715685867</v>
      </c>
      <c r="Z254">
        <f t="shared" si="6"/>
        <v>59</v>
      </c>
      <c r="AA254">
        <f t="shared" si="7"/>
        <v>14</v>
      </c>
    </row>
    <row r="255" spans="1:27" x14ac:dyDescent="0.35">
      <c r="A255" s="5">
        <v>4001</v>
      </c>
      <c r="B255" s="2" t="s">
        <v>3</v>
      </c>
      <c r="C255" t="s">
        <v>14</v>
      </c>
      <c r="D255" s="4" t="s">
        <v>120</v>
      </c>
      <c r="E255" s="4" t="s">
        <v>589</v>
      </c>
      <c r="F255" s="2"/>
      <c r="G255" s="2" t="s">
        <v>605</v>
      </c>
      <c r="H255" s="6">
        <v>0</v>
      </c>
      <c r="I255" s="6">
        <v>1.2325248096694278E-2</v>
      </c>
      <c r="J255" s="6">
        <v>6.7248723660453038</v>
      </c>
      <c r="K255" s="6">
        <v>1.775239971042718</v>
      </c>
      <c r="L255" s="6">
        <v>6.918458794638923E-4</v>
      </c>
      <c r="M255" s="6">
        <v>0</v>
      </c>
      <c r="N255" s="6">
        <v>0</v>
      </c>
      <c r="O255" s="6">
        <v>0</v>
      </c>
      <c r="P255" s="6">
        <v>4.3705272275062015</v>
      </c>
      <c r="Q255" s="6">
        <v>5.5361108245738162</v>
      </c>
      <c r="R255" s="6">
        <v>1.1717361841633184E-2</v>
      </c>
      <c r="S255" s="6">
        <v>0.18976920214444654</v>
      </c>
      <c r="T255" s="6">
        <v>5.2853288815451586E-2</v>
      </c>
      <c r="U255" s="6">
        <v>1.7472438559631303</v>
      </c>
      <c r="V255" s="8">
        <v>2471870</v>
      </c>
      <c r="W255" s="6">
        <v>7.0685103017680149</v>
      </c>
      <c r="X255" s="8">
        <v>2471870</v>
      </c>
      <c r="Y255" s="6">
        <v>7.0685103017680149</v>
      </c>
      <c r="Z255">
        <f t="shared" si="6"/>
        <v>61</v>
      </c>
      <c r="AA255">
        <f t="shared" si="7"/>
        <v>15</v>
      </c>
    </row>
    <row r="256" spans="1:27" x14ac:dyDescent="0.35">
      <c r="A256" s="5">
        <v>3923</v>
      </c>
      <c r="B256" s="2" t="s">
        <v>42</v>
      </c>
      <c r="C256" t="s">
        <v>14</v>
      </c>
      <c r="D256" s="4" t="s">
        <v>167</v>
      </c>
      <c r="E256" s="4" t="s">
        <v>492</v>
      </c>
      <c r="F256" s="2"/>
      <c r="G256" s="2" t="s">
        <v>605</v>
      </c>
      <c r="H256" s="6">
        <v>0</v>
      </c>
      <c r="I256" s="6">
        <v>8.7054133727816774E-3</v>
      </c>
      <c r="J256" s="6">
        <v>6.6531786307996184</v>
      </c>
      <c r="K256" s="6">
        <v>15.129541596066005</v>
      </c>
      <c r="L256" s="6">
        <v>0</v>
      </c>
      <c r="M256" s="6">
        <v>0</v>
      </c>
      <c r="N256" s="6">
        <v>0</v>
      </c>
      <c r="O256" s="6">
        <v>0</v>
      </c>
      <c r="P256" s="6">
        <v>7.8024252742881943</v>
      </c>
      <c r="Q256" s="6">
        <v>0</v>
      </c>
      <c r="R256" s="6">
        <v>0</v>
      </c>
      <c r="S256" s="6">
        <v>8.1267785024010716E-3</v>
      </c>
      <c r="T256" s="7" t="s">
        <v>10</v>
      </c>
      <c r="U256" s="6">
        <v>3.114020537000691</v>
      </c>
      <c r="V256" s="8">
        <v>4530105</v>
      </c>
      <c r="W256" s="6">
        <v>6.8740581884982603</v>
      </c>
      <c r="X256" s="8">
        <v>4530105</v>
      </c>
      <c r="Y256" s="6">
        <v>6.8740581884982603</v>
      </c>
      <c r="Z256">
        <f t="shared" si="6"/>
        <v>63</v>
      </c>
      <c r="AA256">
        <f t="shared" si="7"/>
        <v>16</v>
      </c>
    </row>
    <row r="257" spans="1:27" ht="29" x14ac:dyDescent="0.35">
      <c r="A257" s="5">
        <v>3706</v>
      </c>
      <c r="B257" s="2" t="s">
        <v>3</v>
      </c>
      <c r="C257" t="s">
        <v>14</v>
      </c>
      <c r="D257" s="4" t="s">
        <v>88</v>
      </c>
      <c r="E257" s="4" t="s">
        <v>561</v>
      </c>
      <c r="F257" s="2" t="s">
        <v>605</v>
      </c>
      <c r="G257" s="2"/>
      <c r="H257" s="6">
        <v>0.40533848859527866</v>
      </c>
      <c r="I257" s="6">
        <v>0</v>
      </c>
      <c r="J257" s="6">
        <v>22.038654214523735</v>
      </c>
      <c r="K257" s="6">
        <v>0.89284848399828687</v>
      </c>
      <c r="L257" s="6">
        <v>3.7137358487339247</v>
      </c>
      <c r="M257" s="6">
        <v>3.7729416708400514</v>
      </c>
      <c r="N257" s="6">
        <v>2.0422756489662559</v>
      </c>
      <c r="O257" s="6">
        <v>0</v>
      </c>
      <c r="P257" s="6">
        <v>11.034695974481263</v>
      </c>
      <c r="Q257" s="6">
        <v>1.8376397643253093</v>
      </c>
      <c r="R257" s="6">
        <v>0</v>
      </c>
      <c r="S257" s="6">
        <v>3.2583240839159902</v>
      </c>
      <c r="T257" s="6">
        <v>3.7016992568087246</v>
      </c>
      <c r="U257" s="6">
        <v>4.4441263592778641</v>
      </c>
      <c r="V257" s="8">
        <v>6920000</v>
      </c>
      <c r="W257" s="6">
        <v>6.4221479180315963</v>
      </c>
      <c r="X257" s="8">
        <v>6920000</v>
      </c>
      <c r="Y257" s="6">
        <v>6.4221479180315963</v>
      </c>
      <c r="Z257">
        <f t="shared" si="6"/>
        <v>70</v>
      </c>
      <c r="AA257">
        <f t="shared" si="7"/>
        <v>17</v>
      </c>
    </row>
    <row r="258" spans="1:27" x14ac:dyDescent="0.35">
      <c r="A258" s="5">
        <v>3431</v>
      </c>
      <c r="B258" s="2" t="s">
        <v>3</v>
      </c>
      <c r="C258" t="s">
        <v>14</v>
      </c>
      <c r="D258" s="4" t="s">
        <v>97</v>
      </c>
      <c r="E258" s="4" t="s">
        <v>146</v>
      </c>
      <c r="F258" s="2" t="s">
        <v>605</v>
      </c>
      <c r="G258" s="2" t="s">
        <v>605</v>
      </c>
      <c r="H258" s="6">
        <v>2.892464914478321E-2</v>
      </c>
      <c r="I258" s="6">
        <v>2.3166397108884771E-3</v>
      </c>
      <c r="J258" s="6">
        <v>0.47317865262152459</v>
      </c>
      <c r="K258" s="6">
        <v>0.62586193834522641</v>
      </c>
      <c r="L258" s="6">
        <v>7.9463876443002665E-2</v>
      </c>
      <c r="M258" s="6">
        <v>8.2094956725708337E-2</v>
      </c>
      <c r="N258" s="6">
        <v>0.14573525156222103</v>
      </c>
      <c r="O258" s="6">
        <v>0.28810913211183059</v>
      </c>
      <c r="P258" s="6">
        <v>6.8240029517447942</v>
      </c>
      <c r="Q258" s="6">
        <v>2.2797934930746795</v>
      </c>
      <c r="R258" s="6">
        <v>0</v>
      </c>
      <c r="S258" s="6">
        <v>2.1407249567655627E-2</v>
      </c>
      <c r="T258" s="6">
        <v>23.503484671182289</v>
      </c>
      <c r="U258" s="6">
        <v>3.1159438281044252</v>
      </c>
      <c r="V258" s="8">
        <v>5757267</v>
      </c>
      <c r="W258" s="6">
        <v>5.4121926742400959</v>
      </c>
      <c r="X258" s="8">
        <v>5757267</v>
      </c>
      <c r="Y258" s="6">
        <v>5.4121926742400959</v>
      </c>
      <c r="Z258">
        <f t="shared" ref="Z258:Z321" si="8">_xlfn.RANK.EQ(Y258,$Y$2:$Y$434,0)</f>
        <v>84</v>
      </c>
      <c r="AA258">
        <f t="shared" ref="AA258:AA321" si="9">($Y$2:$Y$434=Y258) + SUMPRODUCT(($C$2:$C$434=C258)*($Y$2:$Y$434&gt;Y258))</f>
        <v>18</v>
      </c>
    </row>
    <row r="259" spans="1:27" x14ac:dyDescent="0.35">
      <c r="A259" s="5">
        <v>3433</v>
      </c>
      <c r="B259" s="2" t="s">
        <v>3</v>
      </c>
      <c r="C259" t="s">
        <v>14</v>
      </c>
      <c r="D259" s="4" t="s">
        <v>97</v>
      </c>
      <c r="E259" s="4" t="s">
        <v>446</v>
      </c>
      <c r="F259" s="2" t="s">
        <v>605</v>
      </c>
      <c r="G259" s="2" t="s">
        <v>605</v>
      </c>
      <c r="H259" s="6">
        <v>3.035051213079365E-2</v>
      </c>
      <c r="I259" s="6">
        <v>0</v>
      </c>
      <c r="J259" s="6">
        <v>0.24375869983533083</v>
      </c>
      <c r="K259" s="6">
        <v>0.42769459339326182</v>
      </c>
      <c r="L259" s="6">
        <v>2.6744984339059505E-5</v>
      </c>
      <c r="M259" s="6">
        <v>3.6949201821527624E-5</v>
      </c>
      <c r="N259" s="6">
        <v>0.15291938368148544</v>
      </c>
      <c r="O259" s="6">
        <v>0</v>
      </c>
      <c r="P259" s="6">
        <v>6.3259990091025706</v>
      </c>
      <c r="Q259" s="6">
        <v>0</v>
      </c>
      <c r="R259" s="6">
        <v>0</v>
      </c>
      <c r="S259" s="6">
        <v>0</v>
      </c>
      <c r="T259" s="6">
        <v>23.860135739522857</v>
      </c>
      <c r="U259" s="6">
        <v>2.779386970531899</v>
      </c>
      <c r="V259" s="8">
        <v>13613000</v>
      </c>
      <c r="W259" s="6">
        <v>2.0417152505192822</v>
      </c>
      <c r="X259" s="8">
        <v>5713000</v>
      </c>
      <c r="Y259" s="6">
        <v>4.8650218283422006</v>
      </c>
      <c r="Z259">
        <f t="shared" si="8"/>
        <v>96</v>
      </c>
      <c r="AA259">
        <f t="shared" si="9"/>
        <v>19</v>
      </c>
    </row>
    <row r="260" spans="1:27" x14ac:dyDescent="0.35">
      <c r="A260" s="5">
        <v>4767</v>
      </c>
      <c r="B260" s="3" t="s">
        <v>3</v>
      </c>
      <c r="C260" s="4" t="s">
        <v>14</v>
      </c>
      <c r="D260" s="4" t="s">
        <v>74</v>
      </c>
      <c r="E260" s="4" t="s">
        <v>179</v>
      </c>
      <c r="F260" s="2"/>
      <c r="G260" s="2" t="s">
        <v>605</v>
      </c>
      <c r="H260" s="6">
        <v>0.12306244363549257</v>
      </c>
      <c r="I260" s="6">
        <v>3.256888497146E-3</v>
      </c>
      <c r="J260" s="6">
        <v>7.1120185363720054</v>
      </c>
      <c r="K260" s="6">
        <v>7.5807059123699423</v>
      </c>
      <c r="L260" s="6">
        <v>0.21881659120649499</v>
      </c>
      <c r="M260" s="6">
        <v>4.8841366371680933E-2</v>
      </c>
      <c r="N260" s="6">
        <v>0.37202600642742367</v>
      </c>
      <c r="O260" s="6">
        <v>0.98062835345479027</v>
      </c>
      <c r="P260" s="6">
        <v>5.1856944370411471</v>
      </c>
      <c r="Q260" s="6">
        <v>0.52112675688332577</v>
      </c>
      <c r="R260" s="6">
        <v>0</v>
      </c>
      <c r="S260" s="6">
        <v>0</v>
      </c>
      <c r="T260" s="6">
        <v>1.6149471305389997</v>
      </c>
      <c r="U260" s="6">
        <v>2.0649583155097679</v>
      </c>
      <c r="V260" s="8">
        <v>4358434</v>
      </c>
      <c r="W260" s="6">
        <v>4.7378446375688332</v>
      </c>
      <c r="X260" s="8">
        <v>4293434</v>
      </c>
      <c r="Y260" s="6">
        <v>4.8095727464536964</v>
      </c>
      <c r="Z260">
        <f t="shared" si="8"/>
        <v>98</v>
      </c>
      <c r="AA260">
        <f t="shared" si="9"/>
        <v>20</v>
      </c>
    </row>
    <row r="261" spans="1:27" x14ac:dyDescent="0.35">
      <c r="A261" s="5">
        <v>3951</v>
      </c>
      <c r="B261" s="2" t="s">
        <v>3</v>
      </c>
      <c r="C261" t="s">
        <v>14</v>
      </c>
      <c r="D261" s="4" t="s">
        <v>16</v>
      </c>
      <c r="E261" s="4" t="s">
        <v>426</v>
      </c>
      <c r="F261" s="2" t="s">
        <v>605</v>
      </c>
      <c r="G261" s="2" t="s">
        <v>605</v>
      </c>
      <c r="H261" s="6">
        <v>0.61862599256707529</v>
      </c>
      <c r="I261" s="6">
        <v>0.68034014426072453</v>
      </c>
      <c r="J261" s="6">
        <v>26.607127731323768</v>
      </c>
      <c r="K261" s="6">
        <v>0.49765222702293971</v>
      </c>
      <c r="L261" s="6">
        <v>0.97509311122265863</v>
      </c>
      <c r="M261" s="6">
        <v>1.5412493359309887</v>
      </c>
      <c r="N261" s="6">
        <v>3.1135264001071237</v>
      </c>
      <c r="O261" s="6">
        <v>3.693143749338438</v>
      </c>
      <c r="P261" s="6">
        <v>11.9393726497006</v>
      </c>
      <c r="Q261" s="6">
        <v>1.485326859080798</v>
      </c>
      <c r="R261" s="6">
        <v>0</v>
      </c>
      <c r="S261" s="6">
        <v>1.0631772176295771</v>
      </c>
      <c r="T261" s="6">
        <v>5.6725905296590815</v>
      </c>
      <c r="U261" s="6">
        <v>4.756554394294799</v>
      </c>
      <c r="V261" s="8">
        <v>10857000</v>
      </c>
      <c r="W261" s="6">
        <v>4.3810945880950536</v>
      </c>
      <c r="X261" s="8">
        <v>10857000</v>
      </c>
      <c r="Y261" s="6">
        <v>4.3810945880950536</v>
      </c>
      <c r="Z261">
        <f t="shared" si="8"/>
        <v>106</v>
      </c>
      <c r="AA261">
        <f t="shared" si="9"/>
        <v>21</v>
      </c>
    </row>
    <row r="262" spans="1:27" x14ac:dyDescent="0.35">
      <c r="A262" s="5">
        <v>3928</v>
      </c>
      <c r="B262" s="2" t="s">
        <v>3</v>
      </c>
      <c r="C262" t="s">
        <v>14</v>
      </c>
      <c r="D262" s="4" t="s">
        <v>74</v>
      </c>
      <c r="E262" s="4" t="s">
        <v>413</v>
      </c>
      <c r="F262" s="2" t="s">
        <v>605</v>
      </c>
      <c r="G262" s="2" t="s">
        <v>605</v>
      </c>
      <c r="H262" s="6">
        <v>8.5019916067600912E-2</v>
      </c>
      <c r="I262" s="6">
        <v>0</v>
      </c>
      <c r="J262" s="6">
        <v>7.6568909242392156</v>
      </c>
      <c r="K262" s="6">
        <v>1.4585605971780422</v>
      </c>
      <c r="L262" s="6">
        <v>0.97463608560094894</v>
      </c>
      <c r="M262" s="6">
        <v>1.4557945941595742</v>
      </c>
      <c r="N262" s="6">
        <v>0.25702089855382965</v>
      </c>
      <c r="O262" s="6">
        <v>0</v>
      </c>
      <c r="P262" s="6">
        <v>3.3214114732943769</v>
      </c>
      <c r="Q262" s="6">
        <v>0.27451866456862456</v>
      </c>
      <c r="R262" s="6">
        <v>0</v>
      </c>
      <c r="S262" s="6">
        <v>0.40062376374363395</v>
      </c>
      <c r="T262" s="6">
        <v>0.834401206711613</v>
      </c>
      <c r="U262" s="6">
        <v>1.4482357179564689</v>
      </c>
      <c r="V262" s="8">
        <v>3331242</v>
      </c>
      <c r="W262" s="6">
        <v>4.3474347344217827</v>
      </c>
      <c r="X262" s="8">
        <v>3331242</v>
      </c>
      <c r="Y262" s="6">
        <v>4.3474347344217827</v>
      </c>
      <c r="Z262">
        <f t="shared" si="8"/>
        <v>107</v>
      </c>
      <c r="AA262">
        <f t="shared" si="9"/>
        <v>22</v>
      </c>
    </row>
    <row r="263" spans="1:27" x14ac:dyDescent="0.35">
      <c r="A263" s="5">
        <v>4045</v>
      </c>
      <c r="B263" s="2" t="s">
        <v>3</v>
      </c>
      <c r="C263" t="s">
        <v>14</v>
      </c>
      <c r="D263" s="4" t="s">
        <v>23</v>
      </c>
      <c r="E263" s="4" t="s">
        <v>22</v>
      </c>
      <c r="F263" s="2"/>
      <c r="G263" s="2" t="s">
        <v>605</v>
      </c>
      <c r="H263" s="6">
        <v>0</v>
      </c>
      <c r="I263" s="6">
        <v>0.19763352926260014</v>
      </c>
      <c r="J263" s="6">
        <v>4.8178190085100683</v>
      </c>
      <c r="K263" s="6">
        <v>7.8141862963611626</v>
      </c>
      <c r="L263" s="6">
        <v>0</v>
      </c>
      <c r="M263" s="6">
        <v>0</v>
      </c>
      <c r="N263" s="6">
        <v>0</v>
      </c>
      <c r="O263" s="6">
        <v>0</v>
      </c>
      <c r="P263" s="6">
        <v>4.3890975842014752</v>
      </c>
      <c r="Q263" s="6">
        <v>2.1250595460491821</v>
      </c>
      <c r="R263" s="6">
        <v>0</v>
      </c>
      <c r="S263" s="6">
        <v>1.2208012128664771E-3</v>
      </c>
      <c r="T263" s="6">
        <v>3.8224048478556136E-3</v>
      </c>
      <c r="U263" s="6">
        <v>1.752916142451094</v>
      </c>
      <c r="V263" s="8">
        <v>4077842</v>
      </c>
      <c r="W263" s="6">
        <v>4.2986367359282038</v>
      </c>
      <c r="X263" s="8">
        <v>4077842</v>
      </c>
      <c r="Y263" s="6">
        <v>4.2986367359282038</v>
      </c>
      <c r="Z263">
        <f t="shared" si="8"/>
        <v>111</v>
      </c>
      <c r="AA263">
        <f t="shared" si="9"/>
        <v>23</v>
      </c>
    </row>
    <row r="264" spans="1:27" x14ac:dyDescent="0.35">
      <c r="A264" s="5">
        <v>3738</v>
      </c>
      <c r="B264" s="2" t="s">
        <v>3</v>
      </c>
      <c r="C264" t="s">
        <v>14</v>
      </c>
      <c r="D264" s="4" t="s">
        <v>74</v>
      </c>
      <c r="E264" s="4" t="s">
        <v>544</v>
      </c>
      <c r="F264" s="2" t="s">
        <v>605</v>
      </c>
      <c r="G264" s="2" t="s">
        <v>605</v>
      </c>
      <c r="H264" s="6">
        <v>0.23741749299175452</v>
      </c>
      <c r="I264" s="6">
        <v>0.37233038596854029</v>
      </c>
      <c r="J264" s="6">
        <v>3.5560092681860027</v>
      </c>
      <c r="K264" s="6">
        <v>0.55009239157554402</v>
      </c>
      <c r="L264" s="6">
        <v>0.5742454876843337</v>
      </c>
      <c r="M264" s="6">
        <v>0.48490781007718581</v>
      </c>
      <c r="N264" s="6">
        <v>0.59810748080699871</v>
      </c>
      <c r="O264" s="6">
        <v>0.94593573130836595</v>
      </c>
      <c r="P264" s="6">
        <v>4.6078198477945413</v>
      </c>
      <c r="Q264" s="6">
        <v>6.9626676276972104</v>
      </c>
      <c r="R264" s="6">
        <v>2.2786567553747199</v>
      </c>
      <c r="S264" s="6">
        <v>0.74665894483760153</v>
      </c>
      <c r="T264" s="6">
        <v>0.57971932984182817</v>
      </c>
      <c r="U264" s="6">
        <v>1.8888212998665224</v>
      </c>
      <c r="V264" s="8">
        <v>4527000</v>
      </c>
      <c r="W264" s="6">
        <v>4.1723465868489562</v>
      </c>
      <c r="X264" s="8">
        <v>4527000</v>
      </c>
      <c r="Y264" s="6">
        <v>4.1723465868489562</v>
      </c>
      <c r="Z264">
        <f t="shared" si="8"/>
        <v>113</v>
      </c>
      <c r="AA264">
        <f t="shared" si="9"/>
        <v>24</v>
      </c>
    </row>
    <row r="265" spans="1:27" x14ac:dyDescent="0.35">
      <c r="A265" s="5">
        <v>3996</v>
      </c>
      <c r="B265" s="2" t="s">
        <v>3</v>
      </c>
      <c r="C265" t="s">
        <v>14</v>
      </c>
      <c r="D265" s="4" t="s">
        <v>120</v>
      </c>
      <c r="E265" s="4" t="s">
        <v>584</v>
      </c>
      <c r="F265" s="2"/>
      <c r="G265" s="2" t="s">
        <v>605</v>
      </c>
      <c r="H265" s="6">
        <v>0</v>
      </c>
      <c r="I265" s="6">
        <v>3.5182458882133914E-3</v>
      </c>
      <c r="J265" s="6">
        <v>9.7360092463640964</v>
      </c>
      <c r="K265" s="6">
        <v>3.6152227138358488</v>
      </c>
      <c r="L265" s="6">
        <v>1.4710798500488223E-3</v>
      </c>
      <c r="M265" s="6">
        <v>4.5310298099008949E-4</v>
      </c>
      <c r="N265" s="6">
        <v>0</v>
      </c>
      <c r="O265" s="6">
        <v>0</v>
      </c>
      <c r="P265" s="6">
        <v>4.5960327954222739</v>
      </c>
      <c r="Q265" s="6">
        <v>1.7177988027976157</v>
      </c>
      <c r="R265" s="6">
        <v>1.5103571915132683</v>
      </c>
      <c r="S265" s="6">
        <v>0.13393255532691811</v>
      </c>
      <c r="T265" s="6">
        <v>5.2616708977193137E-2</v>
      </c>
      <c r="U265" s="6">
        <v>1.8426011384663217</v>
      </c>
      <c r="V265" s="8">
        <v>4422750</v>
      </c>
      <c r="W265" s="6">
        <v>4.1661887704851548</v>
      </c>
      <c r="X265" s="8">
        <v>4422750</v>
      </c>
      <c r="Y265" s="6">
        <v>4.1661887704851548</v>
      </c>
      <c r="Z265">
        <f t="shared" si="8"/>
        <v>114</v>
      </c>
      <c r="AA265">
        <f t="shared" si="9"/>
        <v>25</v>
      </c>
    </row>
    <row r="266" spans="1:27" x14ac:dyDescent="0.35">
      <c r="A266" s="5">
        <v>4743</v>
      </c>
      <c r="B266" s="3" t="s">
        <v>9</v>
      </c>
      <c r="C266" s="4" t="s">
        <v>14</v>
      </c>
      <c r="D266" s="4" t="s">
        <v>57</v>
      </c>
      <c r="E266" s="4" t="s">
        <v>123</v>
      </c>
      <c r="F266" s="2"/>
      <c r="G266" s="2" t="s">
        <v>605</v>
      </c>
      <c r="H266" s="6">
        <v>0</v>
      </c>
      <c r="I266" s="6">
        <v>0</v>
      </c>
      <c r="J266" s="6">
        <v>0.63090487016203278</v>
      </c>
      <c r="K266" s="6">
        <v>2.7977288150357587</v>
      </c>
      <c r="L266" s="6">
        <v>0</v>
      </c>
      <c r="M266" s="6">
        <v>0</v>
      </c>
      <c r="N266" s="6">
        <v>0</v>
      </c>
      <c r="O266" s="6">
        <v>0</v>
      </c>
      <c r="P266" s="6">
        <v>1.4632463218157479</v>
      </c>
      <c r="Q266" s="6">
        <v>0</v>
      </c>
      <c r="R266" s="6">
        <v>0</v>
      </c>
      <c r="S266" s="6">
        <v>5.9535394105273602E-4</v>
      </c>
      <c r="T266" s="7" t="s">
        <v>10</v>
      </c>
      <c r="U266" s="6">
        <v>0.58749904364632977</v>
      </c>
      <c r="V266" s="8">
        <v>1435200</v>
      </c>
      <c r="W266" s="6">
        <v>4.0934994679928218</v>
      </c>
      <c r="X266" s="8">
        <v>1435200</v>
      </c>
      <c r="Y266" s="6">
        <v>4.0934994679928218</v>
      </c>
      <c r="Z266">
        <f t="shared" si="8"/>
        <v>115</v>
      </c>
      <c r="AA266">
        <f t="shared" si="9"/>
        <v>26</v>
      </c>
    </row>
    <row r="267" spans="1:27" x14ac:dyDescent="0.35">
      <c r="A267" s="5">
        <v>3725</v>
      </c>
      <c r="B267" s="2" t="s">
        <v>3</v>
      </c>
      <c r="C267" t="s">
        <v>14</v>
      </c>
      <c r="D267" s="4" t="s">
        <v>70</v>
      </c>
      <c r="E267" s="4" t="s">
        <v>69</v>
      </c>
      <c r="F267" s="2" t="s">
        <v>605</v>
      </c>
      <c r="G267" s="2"/>
      <c r="H267" s="6">
        <v>0.16262437480355474</v>
      </c>
      <c r="I267" s="6">
        <v>0</v>
      </c>
      <c r="J267" s="6">
        <v>1.5916009224542189</v>
      </c>
      <c r="K267" s="6">
        <v>1.9378637372285223</v>
      </c>
      <c r="L267" s="6">
        <v>1.7772553031741029E-3</v>
      </c>
      <c r="M267" s="6">
        <v>1.2950021235231663E-3</v>
      </c>
      <c r="N267" s="6">
        <v>0.81937395518657385</v>
      </c>
      <c r="O267" s="6">
        <v>0</v>
      </c>
      <c r="P267" s="6">
        <v>3.504572113608007</v>
      </c>
      <c r="Q267" s="6">
        <v>0</v>
      </c>
      <c r="R267" s="6">
        <v>0</v>
      </c>
      <c r="S267" s="6">
        <v>0</v>
      </c>
      <c r="T267" s="6">
        <v>13.867020909115032</v>
      </c>
      <c r="U267" s="6">
        <v>1.9683740268314251</v>
      </c>
      <c r="V267" s="8">
        <v>4900000</v>
      </c>
      <c r="W267" s="6">
        <v>4.0170898506763777</v>
      </c>
      <c r="X267" s="8">
        <v>4900000</v>
      </c>
      <c r="Y267" s="6">
        <v>4.0170898506763777</v>
      </c>
      <c r="Z267">
        <f t="shared" si="8"/>
        <v>117</v>
      </c>
      <c r="AA267">
        <f t="shared" si="9"/>
        <v>27</v>
      </c>
    </row>
    <row r="268" spans="1:27" ht="29" x14ac:dyDescent="0.35">
      <c r="A268" s="5">
        <v>4685</v>
      </c>
      <c r="B268" s="2" t="s">
        <v>3</v>
      </c>
      <c r="C268" s="4" t="s">
        <v>14</v>
      </c>
      <c r="D268" s="4" t="s">
        <v>74</v>
      </c>
      <c r="E268" s="4" t="s">
        <v>474</v>
      </c>
      <c r="F268" s="2"/>
      <c r="G268" s="2" t="s">
        <v>605</v>
      </c>
      <c r="H268" s="6">
        <v>0.22943685549873513</v>
      </c>
      <c r="I268" s="6">
        <v>5.2240780707603287</v>
      </c>
      <c r="J268" s="6">
        <v>50.931229518535005</v>
      </c>
      <c r="K268" s="6">
        <v>0.31041499613872564</v>
      </c>
      <c r="L268" s="6">
        <v>3.111441197543384</v>
      </c>
      <c r="M268" s="6">
        <v>1.5663806345308136</v>
      </c>
      <c r="N268" s="6">
        <v>7.8657419210855201E-2</v>
      </c>
      <c r="O268" s="6">
        <v>0.12440048946329511</v>
      </c>
      <c r="P268" s="6">
        <v>27.283659152998084</v>
      </c>
      <c r="Q268" s="6">
        <v>20.307124964200089</v>
      </c>
      <c r="R268" s="6">
        <v>0.29691894724569712</v>
      </c>
      <c r="S268" s="6">
        <v>24.203377337936995</v>
      </c>
      <c r="T268" s="6">
        <v>1.6499587570267247</v>
      </c>
      <c r="U268" s="6">
        <v>11.034411858192454</v>
      </c>
      <c r="V268" s="8">
        <v>31060000</v>
      </c>
      <c r="W268" s="6">
        <v>3.5526116735970552</v>
      </c>
      <c r="X268" s="8">
        <v>31060000</v>
      </c>
      <c r="Y268" s="6">
        <v>3.5526116735970552</v>
      </c>
      <c r="Z268">
        <f t="shared" si="8"/>
        <v>135</v>
      </c>
      <c r="AA268">
        <f t="shared" si="9"/>
        <v>28</v>
      </c>
    </row>
    <row r="269" spans="1:27" x14ac:dyDescent="0.35">
      <c r="A269" s="5">
        <v>4010</v>
      </c>
      <c r="B269" s="2" t="s">
        <v>3</v>
      </c>
      <c r="C269" t="s">
        <v>14</v>
      </c>
      <c r="D269" s="4" t="s">
        <v>120</v>
      </c>
      <c r="E269" s="4" t="s">
        <v>447</v>
      </c>
      <c r="F269" s="2"/>
      <c r="G269" s="2" t="s">
        <v>605</v>
      </c>
      <c r="H269" s="6">
        <v>0.22933821114069183</v>
      </c>
      <c r="I269" s="6">
        <v>0.27732721815164907</v>
      </c>
      <c r="J269" s="6">
        <v>2.5341348429368997</v>
      </c>
      <c r="K269" s="6">
        <v>0.18468529392702385</v>
      </c>
      <c r="L269" s="6">
        <v>0</v>
      </c>
      <c r="M269" s="6">
        <v>0</v>
      </c>
      <c r="N269" s="6">
        <v>0</v>
      </c>
      <c r="O269" s="6">
        <v>0</v>
      </c>
      <c r="P269" s="6">
        <v>6.6166173059631772</v>
      </c>
      <c r="Q269" s="6">
        <v>17.009420449792763</v>
      </c>
      <c r="R269" s="6">
        <v>1.8828405683450442E-2</v>
      </c>
      <c r="S269" s="6">
        <v>0</v>
      </c>
      <c r="T269" s="6">
        <v>3.147532013441489E-2</v>
      </c>
      <c r="U269" s="6">
        <v>2.6857439083973875</v>
      </c>
      <c r="V269" s="8">
        <v>7641557</v>
      </c>
      <c r="W269" s="6">
        <v>3.5146553358136146</v>
      </c>
      <c r="X269" s="8">
        <v>7641557</v>
      </c>
      <c r="Y269" s="6">
        <v>3.5146553358136146</v>
      </c>
      <c r="Z269">
        <f t="shared" si="8"/>
        <v>136</v>
      </c>
      <c r="AA269">
        <f t="shared" si="9"/>
        <v>29</v>
      </c>
    </row>
    <row r="270" spans="1:27" ht="29" x14ac:dyDescent="0.35">
      <c r="A270" s="5">
        <v>3690</v>
      </c>
      <c r="B270" s="2" t="s">
        <v>3</v>
      </c>
      <c r="C270" t="s">
        <v>14</v>
      </c>
      <c r="D270" s="4" t="s">
        <v>88</v>
      </c>
      <c r="E270" s="4" t="s">
        <v>375</v>
      </c>
      <c r="F270" s="2" t="s">
        <v>605</v>
      </c>
      <c r="G270" s="2"/>
      <c r="H270" s="6">
        <v>0.55633651342843971</v>
      </c>
      <c r="I270" s="6">
        <v>1.7937264477509219E-3</v>
      </c>
      <c r="J270" s="6">
        <v>18.399363897524747</v>
      </c>
      <c r="K270" s="6">
        <v>0.31954339791513309</v>
      </c>
      <c r="L270" s="6">
        <v>0.23809609549020469</v>
      </c>
      <c r="M270" s="6">
        <v>0.36799329429985778</v>
      </c>
      <c r="N270" s="6">
        <v>2.8030708801999644</v>
      </c>
      <c r="O270" s="6">
        <v>5.5414891722169202</v>
      </c>
      <c r="P270" s="6">
        <v>9.6655057515246003</v>
      </c>
      <c r="Q270" s="6">
        <v>0.34184475317760482</v>
      </c>
      <c r="R270" s="6">
        <v>0</v>
      </c>
      <c r="S270" s="6">
        <v>2.1277318841897448</v>
      </c>
      <c r="T270" s="6">
        <v>8.5617118135708576</v>
      </c>
      <c r="U270" s="6">
        <v>3.8506696938762879</v>
      </c>
      <c r="V270" s="8">
        <v>10962000</v>
      </c>
      <c r="W270" s="6">
        <v>3.512743745553994</v>
      </c>
      <c r="X270" s="8">
        <v>10962000</v>
      </c>
      <c r="Y270" s="6">
        <v>3.512743745553994</v>
      </c>
      <c r="Z270">
        <f t="shared" si="8"/>
        <v>137</v>
      </c>
      <c r="AA270">
        <f t="shared" si="9"/>
        <v>30</v>
      </c>
    </row>
    <row r="271" spans="1:27" x14ac:dyDescent="0.35">
      <c r="A271" s="5">
        <v>4681</v>
      </c>
      <c r="B271" s="2" t="s">
        <v>3</v>
      </c>
      <c r="C271" t="s">
        <v>14</v>
      </c>
      <c r="D271" s="4" t="s">
        <v>74</v>
      </c>
      <c r="E271" s="4" t="s">
        <v>449</v>
      </c>
      <c r="F271" s="2" t="s">
        <v>605</v>
      </c>
      <c r="G271" s="2" t="s">
        <v>605</v>
      </c>
      <c r="H271" s="6">
        <v>0.40362244257951624</v>
      </c>
      <c r="I271" s="6">
        <v>0</v>
      </c>
      <c r="J271" s="6">
        <v>28.743452334700248</v>
      </c>
      <c r="K271" s="6">
        <v>0.19407843849947171</v>
      </c>
      <c r="L271" s="6">
        <v>0.13280454538641207</v>
      </c>
      <c r="M271" s="6">
        <v>8.2320886059390683E-2</v>
      </c>
      <c r="N271" s="6">
        <v>2.0336294456347082</v>
      </c>
      <c r="O271" s="6">
        <v>0</v>
      </c>
      <c r="P271" s="6">
        <v>14.024865451114596</v>
      </c>
      <c r="Q271" s="6">
        <v>11.283891005810551</v>
      </c>
      <c r="R271" s="6">
        <v>0</v>
      </c>
      <c r="S271" s="6">
        <v>10.691451830994401</v>
      </c>
      <c r="T271" s="6">
        <v>0.95666923259023218</v>
      </c>
      <c r="U271" s="6">
        <v>5.6283781486578972</v>
      </c>
      <c r="V271" s="8">
        <v>17219000</v>
      </c>
      <c r="W271" s="6">
        <v>3.2687021015493918</v>
      </c>
      <c r="X271" s="8">
        <v>17219000</v>
      </c>
      <c r="Y271" s="6">
        <v>3.2687021015493918</v>
      </c>
      <c r="Z271">
        <f t="shared" si="8"/>
        <v>140</v>
      </c>
      <c r="AA271">
        <f t="shared" si="9"/>
        <v>31</v>
      </c>
    </row>
    <row r="272" spans="1:27" x14ac:dyDescent="0.35">
      <c r="A272" s="5">
        <v>4983</v>
      </c>
      <c r="B272" s="3" t="s">
        <v>9</v>
      </c>
      <c r="C272" s="4" t="s">
        <v>14</v>
      </c>
      <c r="D272" s="4" t="s">
        <v>592</v>
      </c>
      <c r="E272" s="4" t="s">
        <v>591</v>
      </c>
      <c r="F272" s="2" t="s">
        <v>605</v>
      </c>
      <c r="G272" s="2" t="s">
        <v>605</v>
      </c>
      <c r="H272" s="6">
        <v>0</v>
      </c>
      <c r="I272" s="6">
        <v>2.0082268463332682E-2</v>
      </c>
      <c r="J272" s="6">
        <v>5.5060788668686493</v>
      </c>
      <c r="K272" s="6">
        <v>3.7304531501219906</v>
      </c>
      <c r="L272" s="6">
        <v>0</v>
      </c>
      <c r="M272" s="6">
        <v>0</v>
      </c>
      <c r="N272" s="6">
        <v>0</v>
      </c>
      <c r="O272" s="6">
        <v>0</v>
      </c>
      <c r="P272" s="6">
        <v>2.7844767281769758</v>
      </c>
      <c r="Q272" s="6">
        <v>0.93086320464691297</v>
      </c>
      <c r="R272" s="6">
        <v>0</v>
      </c>
      <c r="S272" s="6">
        <v>2.7764040875938971E-2</v>
      </c>
      <c r="T272" s="7" t="s">
        <v>10</v>
      </c>
      <c r="U272" s="6">
        <v>1.7231325082177789</v>
      </c>
      <c r="V272" s="8">
        <v>5287500</v>
      </c>
      <c r="W272" s="6">
        <v>3.2588794481660122</v>
      </c>
      <c r="X272" s="8">
        <v>5287500</v>
      </c>
      <c r="Y272" s="6">
        <v>3.2588794481660122</v>
      </c>
      <c r="Z272">
        <f t="shared" si="8"/>
        <v>142</v>
      </c>
      <c r="AA272">
        <f t="shared" si="9"/>
        <v>32</v>
      </c>
    </row>
    <row r="273" spans="1:27" x14ac:dyDescent="0.35">
      <c r="A273" s="5">
        <v>3673</v>
      </c>
      <c r="B273" s="2" t="s">
        <v>3</v>
      </c>
      <c r="C273" t="s">
        <v>14</v>
      </c>
      <c r="D273" s="4" t="s">
        <v>271</v>
      </c>
      <c r="E273" s="4" t="s">
        <v>480</v>
      </c>
      <c r="F273" s="2"/>
      <c r="G273" s="2" t="s">
        <v>605</v>
      </c>
      <c r="H273" s="6">
        <v>4.9573387164501617E-2</v>
      </c>
      <c r="I273" s="6">
        <v>0.10956261145839424</v>
      </c>
      <c r="J273" s="6">
        <v>8.9473781586615555</v>
      </c>
      <c r="K273" s="6">
        <v>10.869340673818332</v>
      </c>
      <c r="L273" s="6">
        <v>7.4643524670772758E-3</v>
      </c>
      <c r="M273" s="6">
        <v>1.2702368259505523E-5</v>
      </c>
      <c r="N273" s="6">
        <v>7.4931834226031072E-2</v>
      </c>
      <c r="O273" s="6">
        <v>0.1975138295412554</v>
      </c>
      <c r="P273" s="6">
        <v>4.4744858139849342</v>
      </c>
      <c r="Q273" s="6">
        <v>0</v>
      </c>
      <c r="R273" s="6">
        <v>0</v>
      </c>
      <c r="S273" s="6">
        <v>9.8611189849448933E-3</v>
      </c>
      <c r="T273" s="6">
        <v>0.2662684820902026</v>
      </c>
      <c r="U273" s="6">
        <v>2.2590952379892095</v>
      </c>
      <c r="V273" s="8">
        <v>6976601</v>
      </c>
      <c r="W273" s="6">
        <v>3.2381029644510408</v>
      </c>
      <c r="X273" s="8">
        <v>6976601</v>
      </c>
      <c r="Y273" s="6">
        <v>3.2381029644510408</v>
      </c>
      <c r="Z273">
        <f t="shared" si="8"/>
        <v>144</v>
      </c>
      <c r="AA273">
        <f t="shared" si="9"/>
        <v>33</v>
      </c>
    </row>
    <row r="274" spans="1:27" ht="29" x14ac:dyDescent="0.35">
      <c r="A274" s="5">
        <v>3695</v>
      </c>
      <c r="B274" s="2" t="s">
        <v>3</v>
      </c>
      <c r="C274" t="s">
        <v>14</v>
      </c>
      <c r="D274" s="4" t="s">
        <v>271</v>
      </c>
      <c r="E274" s="4" t="s">
        <v>450</v>
      </c>
      <c r="F274" s="2"/>
      <c r="G274" s="2" t="s">
        <v>605</v>
      </c>
      <c r="H274" s="6">
        <v>0</v>
      </c>
      <c r="I274" s="6">
        <v>0</v>
      </c>
      <c r="J274" s="6">
        <v>0.50759164553945357</v>
      </c>
      <c r="K274" s="6">
        <v>0.21169885187579673</v>
      </c>
      <c r="L274" s="6">
        <v>5.1093843598993782E-7</v>
      </c>
      <c r="M274" s="6">
        <v>8.1226028326089733E-7</v>
      </c>
      <c r="N274" s="6">
        <v>0</v>
      </c>
      <c r="O274" s="6">
        <v>0</v>
      </c>
      <c r="P274" s="6">
        <v>0.54053813539496065</v>
      </c>
      <c r="Q274" s="6">
        <v>0.34348475818643642</v>
      </c>
      <c r="R274" s="6">
        <v>0</v>
      </c>
      <c r="S274" s="6">
        <v>0.11789875336921088</v>
      </c>
      <c r="T274" s="6">
        <v>0.7266257555408836</v>
      </c>
      <c r="U274" s="6">
        <v>0.21755277043628179</v>
      </c>
      <c r="V274" s="8">
        <v>762893</v>
      </c>
      <c r="W274" s="6">
        <v>2.8516813030960018</v>
      </c>
      <c r="X274" s="8">
        <v>762893</v>
      </c>
      <c r="Y274" s="6">
        <v>2.8516813030960018</v>
      </c>
      <c r="Z274">
        <f t="shared" si="8"/>
        <v>155</v>
      </c>
      <c r="AA274">
        <f t="shared" si="9"/>
        <v>34</v>
      </c>
    </row>
    <row r="275" spans="1:27" x14ac:dyDescent="0.35">
      <c r="A275" s="5">
        <v>4139</v>
      </c>
      <c r="B275" s="2" t="s">
        <v>3</v>
      </c>
      <c r="C275" t="s">
        <v>14</v>
      </c>
      <c r="D275" s="4" t="s">
        <v>16</v>
      </c>
      <c r="E275" s="4" t="s">
        <v>15</v>
      </c>
      <c r="F275" s="2" t="s">
        <v>605</v>
      </c>
      <c r="G275" s="2" t="s">
        <v>605</v>
      </c>
      <c r="H275" s="6">
        <v>0.35269776820469501</v>
      </c>
      <c r="I275" s="6">
        <v>0.26867186225738671</v>
      </c>
      <c r="J275" s="6">
        <v>14.214072920756067</v>
      </c>
      <c r="K275" s="6">
        <v>0.52509086694097529</v>
      </c>
      <c r="L275" s="6">
        <v>7.1765249893740612E-2</v>
      </c>
      <c r="M275" s="6">
        <v>0.11307859066642789</v>
      </c>
      <c r="N275" s="6">
        <v>1.7770482787002322</v>
      </c>
      <c r="O275" s="6">
        <v>2.1078654552370555</v>
      </c>
      <c r="P275" s="6">
        <v>7.4675194663529529</v>
      </c>
      <c r="Q275" s="6">
        <v>0.2193891362234224</v>
      </c>
      <c r="R275" s="6">
        <v>0.20267120166924146</v>
      </c>
      <c r="S275" s="6">
        <v>1.9851823407770006</v>
      </c>
      <c r="T275" s="6">
        <v>7.5648927128599821</v>
      </c>
      <c r="U275" s="6">
        <v>2.9748895874169135</v>
      </c>
      <c r="V275" s="8">
        <v>10637000</v>
      </c>
      <c r="W275" s="6">
        <v>2.7967374141364232</v>
      </c>
      <c r="X275" s="8">
        <v>10637000</v>
      </c>
      <c r="Y275" s="6">
        <v>2.7967374141364232</v>
      </c>
      <c r="Z275">
        <f t="shared" si="8"/>
        <v>159</v>
      </c>
      <c r="AA275">
        <f t="shared" si="9"/>
        <v>35</v>
      </c>
    </row>
    <row r="276" spans="1:27" x14ac:dyDescent="0.35">
      <c r="A276" s="5">
        <v>3424</v>
      </c>
      <c r="B276" s="2" t="s">
        <v>3</v>
      </c>
      <c r="C276" t="s">
        <v>14</v>
      </c>
      <c r="D276" s="4" t="s">
        <v>97</v>
      </c>
      <c r="E276" s="4" t="s">
        <v>96</v>
      </c>
      <c r="F276" s="2" t="s">
        <v>605</v>
      </c>
      <c r="G276" s="2" t="s">
        <v>605</v>
      </c>
      <c r="H276" s="6">
        <v>0.22324331430567962</v>
      </c>
      <c r="I276" s="6">
        <v>0</v>
      </c>
      <c r="J276" s="6">
        <v>1.4338747049137108E-2</v>
      </c>
      <c r="K276" s="6">
        <v>1.63465439187921E-2</v>
      </c>
      <c r="L276" s="6">
        <v>7.6611377629137875E-2</v>
      </c>
      <c r="M276" s="6">
        <v>0.10731556939242445</v>
      </c>
      <c r="N276" s="6">
        <v>1.1247991430101767</v>
      </c>
      <c r="O276" s="6">
        <v>0</v>
      </c>
      <c r="P276" s="6">
        <v>2.5882639067489288</v>
      </c>
      <c r="Q276" s="6">
        <v>0</v>
      </c>
      <c r="R276" s="6">
        <v>0</v>
      </c>
      <c r="S276" s="6">
        <v>7.6711082897760021E-3</v>
      </c>
      <c r="T276" s="6">
        <v>9.4747981811832229</v>
      </c>
      <c r="U276" s="6">
        <v>1.1701090777215795</v>
      </c>
      <c r="V276" s="8">
        <v>4344000</v>
      </c>
      <c r="W276" s="6">
        <v>2.693621265473249</v>
      </c>
      <c r="X276" s="8">
        <v>4344000</v>
      </c>
      <c r="Y276" s="6">
        <v>2.693621265473249</v>
      </c>
      <c r="Z276">
        <f t="shared" si="8"/>
        <v>164</v>
      </c>
      <c r="AA276">
        <f t="shared" si="9"/>
        <v>36</v>
      </c>
    </row>
    <row r="277" spans="1:27" x14ac:dyDescent="0.35">
      <c r="A277" s="5">
        <v>4260</v>
      </c>
      <c r="B277" s="2" t="s">
        <v>3</v>
      </c>
      <c r="C277" t="s">
        <v>14</v>
      </c>
      <c r="D277" s="4" t="s">
        <v>16</v>
      </c>
      <c r="E277" s="4" t="s">
        <v>98</v>
      </c>
      <c r="F277" s="2" t="s">
        <v>605</v>
      </c>
      <c r="G277" s="2" t="s">
        <v>605</v>
      </c>
      <c r="H277" s="6">
        <v>2.480481270063107E-2</v>
      </c>
      <c r="I277" s="6">
        <v>0.38351084719605277</v>
      </c>
      <c r="J277" s="6">
        <v>16.004526933858809</v>
      </c>
      <c r="K277" s="6">
        <v>0.63585861095794416</v>
      </c>
      <c r="L277" s="6">
        <v>0.54146876939701238</v>
      </c>
      <c r="M277" s="6">
        <v>0.57601213319708611</v>
      </c>
      <c r="N277" s="6">
        <v>0.1249776825566863</v>
      </c>
      <c r="O277" s="6">
        <v>0.14824365938414691</v>
      </c>
      <c r="P277" s="6">
        <v>7.6723244373223949</v>
      </c>
      <c r="Q277" s="6">
        <v>4.2820763944442808</v>
      </c>
      <c r="R277" s="6">
        <v>0.47767547261433196</v>
      </c>
      <c r="S277" s="6">
        <v>2.5098187042237865</v>
      </c>
      <c r="T277" s="6">
        <v>2.6956357808802442</v>
      </c>
      <c r="U277" s="6">
        <v>3.1048729525013572</v>
      </c>
      <c r="V277" s="8">
        <v>11834500</v>
      </c>
      <c r="W277" s="6">
        <v>2.6235776353047084</v>
      </c>
      <c r="X277" s="8">
        <v>11834500</v>
      </c>
      <c r="Y277" s="6">
        <v>2.6235776353047084</v>
      </c>
      <c r="Z277">
        <f t="shared" si="8"/>
        <v>166</v>
      </c>
      <c r="AA277">
        <f t="shared" si="9"/>
        <v>37</v>
      </c>
    </row>
    <row r="278" spans="1:27" ht="29" x14ac:dyDescent="0.35">
      <c r="A278" s="5">
        <v>4575</v>
      </c>
      <c r="B278" s="2" t="s">
        <v>3</v>
      </c>
      <c r="C278" t="s">
        <v>14</v>
      </c>
      <c r="D278" s="4" t="s">
        <v>74</v>
      </c>
      <c r="E278" s="4" t="s">
        <v>73</v>
      </c>
      <c r="F278" s="2"/>
      <c r="G278" s="2" t="s">
        <v>605</v>
      </c>
      <c r="H278" s="6">
        <v>0.14363630857612225</v>
      </c>
      <c r="I278" s="6">
        <v>0.78058846042290264</v>
      </c>
      <c r="J278" s="6">
        <v>49.181902378540279</v>
      </c>
      <c r="K278" s="6">
        <v>1.8966885589413347</v>
      </c>
      <c r="L278" s="6">
        <v>0.29980165470340703</v>
      </c>
      <c r="M278" s="6">
        <v>0.44228742424006429</v>
      </c>
      <c r="N278" s="6">
        <v>0.36185181467595073</v>
      </c>
      <c r="O278" s="6">
        <v>0.5722860387549753</v>
      </c>
      <c r="P278" s="6">
        <v>15.540388854682334</v>
      </c>
      <c r="Q278" s="6">
        <v>0.27552033374282175</v>
      </c>
      <c r="R278" s="6">
        <v>7.0667796967890453E-2</v>
      </c>
      <c r="S278" s="6">
        <v>0.21393226509846008</v>
      </c>
      <c r="T278" s="6">
        <v>1.0873815392330202</v>
      </c>
      <c r="U278" s="6">
        <v>6.2211715027013605</v>
      </c>
      <c r="V278" s="8">
        <v>24424000</v>
      </c>
      <c r="W278" s="6">
        <v>2.547155053513495</v>
      </c>
      <c r="X278" s="8">
        <v>24424000</v>
      </c>
      <c r="Y278" s="6">
        <v>2.547155053513495</v>
      </c>
      <c r="Z278">
        <f t="shared" si="8"/>
        <v>169</v>
      </c>
      <c r="AA278">
        <f t="shared" si="9"/>
        <v>38</v>
      </c>
    </row>
    <row r="279" spans="1:27" x14ac:dyDescent="0.35">
      <c r="A279" s="5">
        <v>4683</v>
      </c>
      <c r="B279" s="2" t="s">
        <v>3</v>
      </c>
      <c r="C279" s="4" t="s">
        <v>14</v>
      </c>
      <c r="D279" s="4" t="s">
        <v>74</v>
      </c>
      <c r="E279" s="4" t="s">
        <v>251</v>
      </c>
      <c r="F279" s="2" t="s">
        <v>605</v>
      </c>
      <c r="G279" s="2" t="s">
        <v>605</v>
      </c>
      <c r="H279" s="6">
        <v>6.0168664115941732E-2</v>
      </c>
      <c r="I279" s="6">
        <v>0.92743176011098039</v>
      </c>
      <c r="J279" s="6">
        <v>31.244129820069759</v>
      </c>
      <c r="K279" s="6">
        <v>0.21032193730666923</v>
      </c>
      <c r="L279" s="6">
        <v>0.50052928103774919</v>
      </c>
      <c r="M279" s="6">
        <v>0.41295855459981773</v>
      </c>
      <c r="N279" s="6">
        <v>0.20237545402606677</v>
      </c>
      <c r="O279" s="6">
        <v>0.16003325426118797</v>
      </c>
      <c r="P279" s="6">
        <v>14.933412703713852</v>
      </c>
      <c r="Q279" s="6">
        <v>10.356324851745709</v>
      </c>
      <c r="R279" s="6">
        <v>2.9534265193907929</v>
      </c>
      <c r="S279" s="6">
        <v>11.753560790233387</v>
      </c>
      <c r="T279" s="6">
        <v>0.88376800789073873</v>
      </c>
      <c r="U279" s="6">
        <v>5.9994488734238969</v>
      </c>
      <c r="V279" s="8">
        <v>26455000</v>
      </c>
      <c r="W279" s="6">
        <v>2.2677939419481747</v>
      </c>
      <c r="X279" s="8">
        <v>26455000</v>
      </c>
      <c r="Y279" s="6">
        <v>2.2677939419481747</v>
      </c>
      <c r="Z279">
        <f t="shared" si="8"/>
        <v>187</v>
      </c>
      <c r="AA279">
        <f t="shared" si="9"/>
        <v>39</v>
      </c>
    </row>
    <row r="280" spans="1:27" x14ac:dyDescent="0.35">
      <c r="A280" s="5">
        <v>4645</v>
      </c>
      <c r="B280" s="2" t="s">
        <v>9</v>
      </c>
      <c r="C280" t="s">
        <v>14</v>
      </c>
      <c r="D280" s="4" t="s">
        <v>57</v>
      </c>
      <c r="E280" s="4" t="s">
        <v>143</v>
      </c>
      <c r="F280" s="2"/>
      <c r="G280" s="2" t="s">
        <v>605</v>
      </c>
      <c r="H280" s="6">
        <v>0</v>
      </c>
      <c r="I280" s="6">
        <v>1.2489069022252611E-4</v>
      </c>
      <c r="J280" s="6">
        <v>2.7100231922869136</v>
      </c>
      <c r="K280" s="6">
        <v>1.3714002129621028</v>
      </c>
      <c r="L280" s="6">
        <v>0</v>
      </c>
      <c r="M280" s="6">
        <v>0</v>
      </c>
      <c r="N280" s="6">
        <v>0</v>
      </c>
      <c r="O280" s="6">
        <v>0</v>
      </c>
      <c r="P280" s="6">
        <v>1.6431895554929377</v>
      </c>
      <c r="Q280" s="6">
        <v>0</v>
      </c>
      <c r="R280" s="6">
        <v>0</v>
      </c>
      <c r="S280" s="6">
        <v>0</v>
      </c>
      <c r="T280" s="7" t="s">
        <v>10</v>
      </c>
      <c r="U280" s="6">
        <v>0.6943792330965104</v>
      </c>
      <c r="V280" s="8">
        <v>3069000</v>
      </c>
      <c r="W280" s="6">
        <v>2.2625585959482257</v>
      </c>
      <c r="X280" s="8">
        <v>3069000</v>
      </c>
      <c r="Y280" s="6">
        <v>2.2625585959482257</v>
      </c>
      <c r="Z280">
        <f t="shared" si="8"/>
        <v>188</v>
      </c>
      <c r="AA280">
        <f t="shared" si="9"/>
        <v>40</v>
      </c>
    </row>
    <row r="281" spans="1:27" x14ac:dyDescent="0.35">
      <c r="A281" s="5">
        <v>3427</v>
      </c>
      <c r="B281" s="2" t="s">
        <v>3</v>
      </c>
      <c r="C281" t="s">
        <v>14</v>
      </c>
      <c r="D281" s="4" t="s">
        <v>97</v>
      </c>
      <c r="E281" s="4" t="s">
        <v>255</v>
      </c>
      <c r="F281" s="2" t="s">
        <v>605</v>
      </c>
      <c r="G281" s="2" t="s">
        <v>605</v>
      </c>
      <c r="H281" s="6">
        <v>9.9607458700872745E-2</v>
      </c>
      <c r="I281" s="6">
        <v>9.0532954417603825E-2</v>
      </c>
      <c r="J281" s="6">
        <v>5.6351275903108835</v>
      </c>
      <c r="K281" s="6">
        <v>1.5532239647130692</v>
      </c>
      <c r="L281" s="6">
        <v>0.13535749332825267</v>
      </c>
      <c r="M281" s="6">
        <v>0.28305013824982828</v>
      </c>
      <c r="N281" s="6">
        <v>0.5018666943402964</v>
      </c>
      <c r="O281" s="6">
        <v>0.69451051365110628</v>
      </c>
      <c r="P281" s="6">
        <v>6.1822553345937026</v>
      </c>
      <c r="Q281" s="6">
        <v>8.7911239184435969E-2</v>
      </c>
      <c r="R281" s="6">
        <v>0.73602215174353047</v>
      </c>
      <c r="S281" s="6">
        <v>0.45616465166378495</v>
      </c>
      <c r="T281" s="6">
        <v>17.369798970749915</v>
      </c>
      <c r="U281" s="6">
        <v>2.931700162440682</v>
      </c>
      <c r="V281" s="8">
        <v>14647217</v>
      </c>
      <c r="W281" s="6">
        <v>2.0015407448668796</v>
      </c>
      <c r="X281" s="8">
        <v>14647217</v>
      </c>
      <c r="Y281" s="6">
        <v>2.0015407448668796</v>
      </c>
      <c r="Z281">
        <f t="shared" si="8"/>
        <v>206</v>
      </c>
      <c r="AA281">
        <f t="shared" si="9"/>
        <v>41</v>
      </c>
    </row>
    <row r="282" spans="1:27" x14ac:dyDescent="0.35">
      <c r="A282" s="5">
        <v>3707</v>
      </c>
      <c r="B282" s="2" t="s">
        <v>42</v>
      </c>
      <c r="C282" t="s">
        <v>14</v>
      </c>
      <c r="D282" s="4" t="s">
        <v>297</v>
      </c>
      <c r="E282" s="4" t="s">
        <v>531</v>
      </c>
      <c r="F282" s="2"/>
      <c r="G282" s="2" t="s">
        <v>605</v>
      </c>
      <c r="H282" s="6">
        <v>4.0302105786856494E-2</v>
      </c>
      <c r="I282" s="6">
        <v>1.5141953299670519E-2</v>
      </c>
      <c r="J282" s="6">
        <v>3.1545243508101639</v>
      </c>
      <c r="K282" s="6">
        <v>0.89250493860587532</v>
      </c>
      <c r="L282" s="6">
        <v>0.17562079871390016</v>
      </c>
      <c r="M282" s="6">
        <v>8.0828660226238289E-2</v>
      </c>
      <c r="N282" s="6">
        <v>0.20305994018925191</v>
      </c>
      <c r="O282" s="6">
        <v>0.40143632036499982</v>
      </c>
      <c r="P282" s="6">
        <v>1.6362375698126563</v>
      </c>
      <c r="Q282" s="6">
        <v>0.86340600023542524</v>
      </c>
      <c r="R282" s="6">
        <v>8.3762043668069178E-2</v>
      </c>
      <c r="S282" s="6">
        <v>0.17636078746023193</v>
      </c>
      <c r="T282" s="7" t="s">
        <v>10</v>
      </c>
      <c r="U282" s="6">
        <v>0.79497525153696558</v>
      </c>
      <c r="V282" s="8">
        <v>4098689</v>
      </c>
      <c r="W282" s="6">
        <v>1.9395842220206647</v>
      </c>
      <c r="X282" s="8">
        <v>4098689</v>
      </c>
      <c r="Y282" s="6">
        <v>1.9395842220206647</v>
      </c>
      <c r="Z282">
        <f t="shared" si="8"/>
        <v>211</v>
      </c>
      <c r="AA282">
        <f t="shared" si="9"/>
        <v>42</v>
      </c>
    </row>
    <row r="283" spans="1:27" ht="29" x14ac:dyDescent="0.35">
      <c r="A283" s="5">
        <v>4893</v>
      </c>
      <c r="B283" s="3" t="s">
        <v>3</v>
      </c>
      <c r="C283" s="4" t="s">
        <v>14</v>
      </c>
      <c r="D283" s="4" t="s">
        <v>16</v>
      </c>
      <c r="E283" s="4" t="s">
        <v>535</v>
      </c>
      <c r="F283" s="2" t="s">
        <v>605</v>
      </c>
      <c r="G283" s="2" t="s">
        <v>605</v>
      </c>
      <c r="H283" s="6">
        <v>0.24978316270575149</v>
      </c>
      <c r="I283" s="6">
        <v>0</v>
      </c>
      <c r="J283" s="6">
        <v>11.413642651113138</v>
      </c>
      <c r="K283" s="6">
        <v>0.61884474804944323</v>
      </c>
      <c r="L283" s="6">
        <v>0.46837405769282597</v>
      </c>
      <c r="M283" s="6">
        <v>0.25433822350005258</v>
      </c>
      <c r="N283" s="6">
        <v>1.2585187073736832</v>
      </c>
      <c r="O283" s="6">
        <v>0</v>
      </c>
      <c r="P283" s="6">
        <v>6.714319977886567</v>
      </c>
      <c r="Q283" s="6">
        <v>3.8677992523403422</v>
      </c>
      <c r="R283" s="6">
        <v>0</v>
      </c>
      <c r="S283" s="6">
        <v>3.2937240141289092</v>
      </c>
      <c r="T283" s="6">
        <v>4.2450615913513436</v>
      </c>
      <c r="U283" s="6">
        <v>2.7239884611922602</v>
      </c>
      <c r="V283" s="8">
        <v>14462000</v>
      </c>
      <c r="W283" s="6">
        <v>1.883548929050104</v>
      </c>
      <c r="X283" s="8">
        <v>14462000</v>
      </c>
      <c r="Y283" s="6">
        <v>1.883548929050104</v>
      </c>
      <c r="Z283">
        <f t="shared" si="8"/>
        <v>217</v>
      </c>
      <c r="AA283">
        <f t="shared" si="9"/>
        <v>43</v>
      </c>
    </row>
    <row r="284" spans="1:27" x14ac:dyDescent="0.35">
      <c r="A284" s="5">
        <v>4258</v>
      </c>
      <c r="B284" s="2" t="s">
        <v>42</v>
      </c>
      <c r="C284" t="s">
        <v>14</v>
      </c>
      <c r="D284" s="4" t="s">
        <v>86</v>
      </c>
      <c r="E284" s="4" t="s">
        <v>495</v>
      </c>
      <c r="F284" s="2"/>
      <c r="G284" s="2" t="s">
        <v>605</v>
      </c>
      <c r="H284" s="6">
        <v>0.10320383347749654</v>
      </c>
      <c r="I284" s="6">
        <v>2.6433573569706703E-3</v>
      </c>
      <c r="J284" s="6">
        <v>0.98937354639046049</v>
      </c>
      <c r="K284" s="6">
        <v>1.2101200968746586</v>
      </c>
      <c r="L284" s="6">
        <v>2.0523516045377888E-3</v>
      </c>
      <c r="M284" s="6">
        <v>2.1674733605474886E-3</v>
      </c>
      <c r="N284" s="6">
        <v>0.31199209833958219</v>
      </c>
      <c r="O284" s="6">
        <v>0.82238416777278489</v>
      </c>
      <c r="P284" s="6">
        <v>0.59252831756579361</v>
      </c>
      <c r="Q284" s="6">
        <v>0</v>
      </c>
      <c r="R284" s="6">
        <v>0</v>
      </c>
      <c r="S284" s="6">
        <v>1.9572051675812861E-2</v>
      </c>
      <c r="T284" s="7" t="s">
        <v>10</v>
      </c>
      <c r="U284" s="6">
        <v>0.37061530289713163</v>
      </c>
      <c r="V284" s="8">
        <v>1973000</v>
      </c>
      <c r="W284" s="6">
        <v>1.8784353922814578</v>
      </c>
      <c r="X284" s="8">
        <v>1973000</v>
      </c>
      <c r="Y284" s="6">
        <v>1.8784353922814578</v>
      </c>
      <c r="Z284">
        <f t="shared" si="8"/>
        <v>219</v>
      </c>
      <c r="AA284">
        <f t="shared" si="9"/>
        <v>44</v>
      </c>
    </row>
    <row r="285" spans="1:27" x14ac:dyDescent="0.35">
      <c r="A285" s="5">
        <v>3426</v>
      </c>
      <c r="B285" s="2" t="s">
        <v>3</v>
      </c>
      <c r="C285" t="s">
        <v>14</v>
      </c>
      <c r="D285" s="4" t="s">
        <v>97</v>
      </c>
      <c r="E285" s="4" t="s">
        <v>225</v>
      </c>
      <c r="F285" s="2" t="s">
        <v>605</v>
      </c>
      <c r="G285" s="2" t="s">
        <v>605</v>
      </c>
      <c r="H285" s="6">
        <v>0.15713996427398264</v>
      </c>
      <c r="I285" s="6">
        <v>0</v>
      </c>
      <c r="J285" s="6">
        <v>8.3164732884995232</v>
      </c>
      <c r="K285" s="6">
        <v>0.84726875571456772</v>
      </c>
      <c r="L285" s="6">
        <v>0.90779198329986233</v>
      </c>
      <c r="M285" s="6">
        <v>1.2638587508207835</v>
      </c>
      <c r="N285" s="6">
        <v>0.79174105481164081</v>
      </c>
      <c r="O285" s="6">
        <v>0</v>
      </c>
      <c r="P285" s="6">
        <v>4.4669480796797343</v>
      </c>
      <c r="Q285" s="6">
        <v>0</v>
      </c>
      <c r="R285" s="6">
        <v>0</v>
      </c>
      <c r="S285" s="6">
        <v>0.76106269860561016</v>
      </c>
      <c r="T285" s="6">
        <v>4.7565925679597285</v>
      </c>
      <c r="U285" s="6">
        <v>1.8965576582427424</v>
      </c>
      <c r="V285" s="8">
        <v>11664209</v>
      </c>
      <c r="W285" s="6">
        <v>1.6259633707204169</v>
      </c>
      <c r="X285" s="8">
        <v>11664209</v>
      </c>
      <c r="Y285" s="6">
        <v>1.6259633707204169</v>
      </c>
      <c r="Z285">
        <f t="shared" si="8"/>
        <v>237</v>
      </c>
      <c r="AA285">
        <f t="shared" si="9"/>
        <v>45</v>
      </c>
    </row>
    <row r="286" spans="1:27" x14ac:dyDescent="0.35">
      <c r="A286" s="5">
        <v>3645</v>
      </c>
      <c r="B286" s="2" t="s">
        <v>3</v>
      </c>
      <c r="C286" t="s">
        <v>14</v>
      </c>
      <c r="D286" s="4" t="s">
        <v>271</v>
      </c>
      <c r="E286" s="4" t="s">
        <v>270</v>
      </c>
      <c r="F286" s="2"/>
      <c r="G286" s="2" t="s">
        <v>605</v>
      </c>
      <c r="H286" s="6">
        <v>0.10716501153064562</v>
      </c>
      <c r="I286" s="6">
        <v>0.12606527214389113</v>
      </c>
      <c r="J286" s="6">
        <v>6.1943387252272304</v>
      </c>
      <c r="K286" s="6">
        <v>0.45449034357869944</v>
      </c>
      <c r="L286" s="6">
        <v>0.4198336377369753</v>
      </c>
      <c r="M286" s="6">
        <v>0.32632078164903439</v>
      </c>
      <c r="N286" s="6">
        <v>0.12766484263524372</v>
      </c>
      <c r="O286" s="6">
        <v>0.33651347557576422</v>
      </c>
      <c r="P286" s="6">
        <v>2.3740117561728278</v>
      </c>
      <c r="Q286" s="6">
        <v>1.6060355572981233</v>
      </c>
      <c r="R286" s="6">
        <v>0.44501657824487595</v>
      </c>
      <c r="S286" s="6">
        <v>0.48620896872827718</v>
      </c>
      <c r="T286" s="6">
        <v>0.4089196843336797</v>
      </c>
      <c r="U286" s="6">
        <v>1.174441023806442</v>
      </c>
      <c r="V286" s="8">
        <v>20000000</v>
      </c>
      <c r="W286" s="6">
        <v>0.587220511903221</v>
      </c>
      <c r="X286" s="8">
        <v>7637000</v>
      </c>
      <c r="Y286" s="6">
        <v>1.5378303310284693</v>
      </c>
      <c r="Z286">
        <f t="shared" si="8"/>
        <v>241</v>
      </c>
      <c r="AA286">
        <f t="shared" si="9"/>
        <v>46</v>
      </c>
    </row>
    <row r="287" spans="1:27" x14ac:dyDescent="0.35">
      <c r="A287" s="5">
        <v>4030</v>
      </c>
      <c r="B287" s="2" t="s">
        <v>3</v>
      </c>
      <c r="C287" t="s">
        <v>14</v>
      </c>
      <c r="D287" s="4" t="s">
        <v>23</v>
      </c>
      <c r="E287" s="4" t="s">
        <v>396</v>
      </c>
      <c r="F287" s="2" t="s">
        <v>605</v>
      </c>
      <c r="G287" s="2" t="s">
        <v>605</v>
      </c>
      <c r="H287" s="6">
        <v>2.4060004995979045</v>
      </c>
      <c r="I287" s="6">
        <v>0.75540747078835024</v>
      </c>
      <c r="J287" s="6">
        <v>2.8677494098274217</v>
      </c>
      <c r="K287" s="6">
        <v>0.1326400297903145</v>
      </c>
      <c r="L287" s="6">
        <v>1.717539302993512</v>
      </c>
      <c r="M287" s="6">
        <v>1.2399314984748901</v>
      </c>
      <c r="N287" s="6">
        <v>0</v>
      </c>
      <c r="O287" s="6">
        <v>0</v>
      </c>
      <c r="P287" s="6">
        <v>5.7812223316526836</v>
      </c>
      <c r="Q287" s="6">
        <v>9.8040112879737364</v>
      </c>
      <c r="R287" s="6">
        <v>0</v>
      </c>
      <c r="S287" s="6">
        <v>0.11772738959310709</v>
      </c>
      <c r="T287" s="6">
        <v>0.36614294460654334</v>
      </c>
      <c r="U287" s="6">
        <v>2.3636378732973751</v>
      </c>
      <c r="V287" s="8">
        <v>17460000</v>
      </c>
      <c r="W287" s="6">
        <v>1.3537444864246135</v>
      </c>
      <c r="X287" s="8">
        <v>17460000</v>
      </c>
      <c r="Y287" s="6">
        <v>1.3537444864246135</v>
      </c>
      <c r="Z287">
        <f t="shared" si="8"/>
        <v>254</v>
      </c>
      <c r="AA287">
        <f t="shared" si="9"/>
        <v>47</v>
      </c>
    </row>
    <row r="288" spans="1:27" x14ac:dyDescent="0.35">
      <c r="A288" s="5">
        <v>3922</v>
      </c>
      <c r="B288" s="2" t="s">
        <v>42</v>
      </c>
      <c r="C288" t="s">
        <v>14</v>
      </c>
      <c r="D288" s="4" t="s">
        <v>167</v>
      </c>
      <c r="E288" s="4" t="s">
        <v>166</v>
      </c>
      <c r="F288" s="2"/>
      <c r="G288" s="2" t="s">
        <v>605</v>
      </c>
      <c r="H288" s="6">
        <v>0</v>
      </c>
      <c r="I288" s="6">
        <v>1.0759679249646326E-2</v>
      </c>
      <c r="J288" s="6">
        <v>1.1470997639309686</v>
      </c>
      <c r="K288" s="6">
        <v>0.93180771510861748</v>
      </c>
      <c r="L288" s="6">
        <v>0</v>
      </c>
      <c r="M288" s="6">
        <v>0</v>
      </c>
      <c r="N288" s="6">
        <v>0</v>
      </c>
      <c r="O288" s="6">
        <v>0</v>
      </c>
      <c r="P288" s="6">
        <v>0.83164916055563309</v>
      </c>
      <c r="Q288" s="6">
        <v>0.75110896642962943</v>
      </c>
      <c r="R288" s="6">
        <v>0</v>
      </c>
      <c r="S288" s="6">
        <v>4.4688374248816522E-3</v>
      </c>
      <c r="T288" s="7" t="s">
        <v>10</v>
      </c>
      <c r="U288" s="6">
        <v>0.41514265568714193</v>
      </c>
      <c r="V288" s="8">
        <v>4058312</v>
      </c>
      <c r="W288" s="6">
        <v>1.0229441592641026</v>
      </c>
      <c r="X288" s="8">
        <v>3123344</v>
      </c>
      <c r="Y288" s="6">
        <v>1.3291608471149572</v>
      </c>
      <c r="Z288">
        <f t="shared" si="8"/>
        <v>257</v>
      </c>
      <c r="AA288">
        <f t="shared" si="9"/>
        <v>48</v>
      </c>
    </row>
    <row r="289" spans="1:27" x14ac:dyDescent="0.35">
      <c r="A289" s="5">
        <v>4202</v>
      </c>
      <c r="B289" s="2" t="s">
        <v>3</v>
      </c>
      <c r="C289" t="s">
        <v>14</v>
      </c>
      <c r="D289" s="4" t="s">
        <v>16</v>
      </c>
      <c r="E289" s="4" t="s">
        <v>62</v>
      </c>
      <c r="F289" s="2"/>
      <c r="G289" s="2" t="s">
        <v>605</v>
      </c>
      <c r="H289" s="6">
        <v>0.33915528052669514</v>
      </c>
      <c r="I289" s="6">
        <v>2.6344005276845275</v>
      </c>
      <c r="J289" s="6">
        <v>3.0828306155644785</v>
      </c>
      <c r="K289" s="6">
        <v>0.79498894346853632</v>
      </c>
      <c r="L289" s="6">
        <v>1.2894315106055489</v>
      </c>
      <c r="M289" s="6">
        <v>0.73832524149442691</v>
      </c>
      <c r="N289" s="6">
        <v>7.0790689501874671E-2</v>
      </c>
      <c r="O289" s="6">
        <v>0.18659813047154614</v>
      </c>
      <c r="P289" s="6">
        <v>3.0177113176806647</v>
      </c>
      <c r="Q289" s="6">
        <v>0</v>
      </c>
      <c r="R289" s="6">
        <v>7.6687921626449565E-2</v>
      </c>
      <c r="S289" s="6">
        <v>0.27194087519648896</v>
      </c>
      <c r="T289" s="6">
        <v>1.9665206175442704</v>
      </c>
      <c r="U289" s="6">
        <v>1.2154818506947456</v>
      </c>
      <c r="V289" s="8">
        <v>9150000</v>
      </c>
      <c r="W289" s="6">
        <v>1.3283954652401593</v>
      </c>
      <c r="X289" s="8">
        <v>9150000</v>
      </c>
      <c r="Y289" s="6">
        <v>1.3283954652401593</v>
      </c>
      <c r="Z289">
        <f t="shared" si="8"/>
        <v>258</v>
      </c>
      <c r="AA289">
        <f t="shared" si="9"/>
        <v>49</v>
      </c>
    </row>
    <row r="290" spans="1:27" x14ac:dyDescent="0.35">
      <c r="A290" s="5">
        <v>4641</v>
      </c>
      <c r="B290" s="2" t="s">
        <v>3</v>
      </c>
      <c r="C290" t="s">
        <v>14</v>
      </c>
      <c r="D290" s="4" t="s">
        <v>262</v>
      </c>
      <c r="E290" s="4" t="s">
        <v>353</v>
      </c>
      <c r="F290" s="2"/>
      <c r="G290" s="2" t="s">
        <v>605</v>
      </c>
      <c r="H290" s="6">
        <v>4.5966935468153634E-2</v>
      </c>
      <c r="I290" s="6">
        <v>0</v>
      </c>
      <c r="J290" s="6">
        <v>4.875173996706617</v>
      </c>
      <c r="K290" s="6">
        <v>0.8157122619624515</v>
      </c>
      <c r="L290" s="6">
        <v>0.14936823569716765</v>
      </c>
      <c r="M290" s="6">
        <v>0</v>
      </c>
      <c r="N290" s="6">
        <v>0.13896112351365827</v>
      </c>
      <c r="O290" s="6">
        <v>0</v>
      </c>
      <c r="P290" s="6">
        <v>1.7035200574078047</v>
      </c>
      <c r="Q290" s="6">
        <v>0</v>
      </c>
      <c r="R290" s="6">
        <v>0</v>
      </c>
      <c r="S290" s="6">
        <v>0.42602380083126584</v>
      </c>
      <c r="T290" s="6">
        <v>0.19563164836148306</v>
      </c>
      <c r="U290" s="6">
        <v>0.72366955729706561</v>
      </c>
      <c r="V290" s="8">
        <v>5582250</v>
      </c>
      <c r="W290" s="6">
        <v>1.2963761158978291</v>
      </c>
      <c r="X290" s="8">
        <v>5582250</v>
      </c>
      <c r="Y290" s="6">
        <v>1.2963761158978291</v>
      </c>
      <c r="Z290">
        <f t="shared" si="8"/>
        <v>261</v>
      </c>
      <c r="AA290">
        <f t="shared" si="9"/>
        <v>50</v>
      </c>
    </row>
    <row r="291" spans="1:27" x14ac:dyDescent="0.35">
      <c r="A291" s="5">
        <v>3859</v>
      </c>
      <c r="B291" s="2" t="s">
        <v>3</v>
      </c>
      <c r="C291" t="s">
        <v>14</v>
      </c>
      <c r="D291" s="4" t="s">
        <v>23</v>
      </c>
      <c r="E291" s="4" t="s">
        <v>503</v>
      </c>
      <c r="F291" s="2" t="s">
        <v>605</v>
      </c>
      <c r="G291" s="2" t="s">
        <v>605</v>
      </c>
      <c r="H291" s="6">
        <v>0.41765704157251171</v>
      </c>
      <c r="I291" s="6">
        <v>0.49375120408175949</v>
      </c>
      <c r="J291" s="6">
        <v>0</v>
      </c>
      <c r="K291" s="6">
        <v>0</v>
      </c>
      <c r="L291" s="6">
        <v>6.3289415509070845E-4</v>
      </c>
      <c r="M291" s="6">
        <v>0</v>
      </c>
      <c r="N291" s="6">
        <v>1.4162803427959293E-2</v>
      </c>
      <c r="O291" s="6">
        <v>3.7331924021212201E-2</v>
      </c>
      <c r="P291" s="6">
        <v>5.2793754804975697</v>
      </c>
      <c r="Q291" s="6">
        <v>14.509223397651169</v>
      </c>
      <c r="R291" s="6">
        <v>3.3085755263831231E-3</v>
      </c>
      <c r="S291" s="6">
        <v>6.689920463138159E-2</v>
      </c>
      <c r="T291" s="6">
        <v>0.44928901660130177</v>
      </c>
      <c r="U291" s="6">
        <v>2.1238380835292521</v>
      </c>
      <c r="V291" s="8">
        <v>18829345</v>
      </c>
      <c r="W291" s="6">
        <v>1.1279405011322763</v>
      </c>
      <c r="X291" s="8">
        <v>18829345</v>
      </c>
      <c r="Y291" s="6">
        <v>1.1279405011322763</v>
      </c>
      <c r="Z291">
        <f t="shared" si="8"/>
        <v>277</v>
      </c>
      <c r="AA291">
        <f t="shared" si="9"/>
        <v>51</v>
      </c>
    </row>
    <row r="292" spans="1:27" x14ac:dyDescent="0.35">
      <c r="A292" s="5">
        <v>4006</v>
      </c>
      <c r="B292" s="2" t="s">
        <v>3</v>
      </c>
      <c r="C292" t="s">
        <v>14</v>
      </c>
      <c r="D292" s="4" t="s">
        <v>120</v>
      </c>
      <c r="E292" s="4" t="s">
        <v>119</v>
      </c>
      <c r="F292" s="2"/>
      <c r="G292" s="2" t="s">
        <v>605</v>
      </c>
      <c r="H292" s="6">
        <v>0</v>
      </c>
      <c r="I292" s="6">
        <v>3.6072562820876604E-4</v>
      </c>
      <c r="J292" s="6">
        <v>6.9399535717823602</v>
      </c>
      <c r="K292" s="6">
        <v>3.8474353982064775</v>
      </c>
      <c r="L292" s="6">
        <v>0</v>
      </c>
      <c r="M292" s="6">
        <v>0</v>
      </c>
      <c r="N292" s="6">
        <v>0</v>
      </c>
      <c r="O292" s="6">
        <v>0</v>
      </c>
      <c r="P292" s="6">
        <v>3.021824153735412</v>
      </c>
      <c r="Q292" s="6">
        <v>7.7755131232406738E-2</v>
      </c>
      <c r="R292" s="6">
        <v>0</v>
      </c>
      <c r="S292" s="6">
        <v>0</v>
      </c>
      <c r="T292" s="6">
        <v>2.190310008956243E-4</v>
      </c>
      <c r="U292" s="6">
        <v>1.2392096779557484</v>
      </c>
      <c r="V292" s="8">
        <v>11603055</v>
      </c>
      <c r="W292" s="6">
        <v>1.0680029336719927</v>
      </c>
      <c r="X292" s="8">
        <v>11603055</v>
      </c>
      <c r="Y292" s="6">
        <v>1.0680029336719927</v>
      </c>
      <c r="Z292">
        <f t="shared" si="8"/>
        <v>283</v>
      </c>
      <c r="AA292">
        <f t="shared" si="9"/>
        <v>52</v>
      </c>
    </row>
    <row r="293" spans="1:27" ht="29" x14ac:dyDescent="0.35">
      <c r="A293" s="5">
        <v>3665</v>
      </c>
      <c r="B293" s="2" t="s">
        <v>3</v>
      </c>
      <c r="C293" t="s">
        <v>14</v>
      </c>
      <c r="D293" s="4" t="s">
        <v>88</v>
      </c>
      <c r="E293" s="4" t="s">
        <v>151</v>
      </c>
      <c r="F293" s="2" t="s">
        <v>605</v>
      </c>
      <c r="G293" s="2"/>
      <c r="H293" s="6">
        <v>0.85092751255342158</v>
      </c>
      <c r="I293" s="6">
        <v>2.9300140715546217</v>
      </c>
      <c r="J293" s="6">
        <v>4.4508626378281484</v>
      </c>
      <c r="K293" s="6">
        <v>2.4003057892950132E-3</v>
      </c>
      <c r="L293" s="6">
        <v>3.9851963650428064</v>
      </c>
      <c r="M293" s="6">
        <v>5.4608044545172412</v>
      </c>
      <c r="N293" s="6">
        <v>0.94268880557043389</v>
      </c>
      <c r="O293" s="6">
        <v>13.652535107092387</v>
      </c>
      <c r="P293" s="6">
        <v>7.3360869549438039</v>
      </c>
      <c r="Q293" s="6">
        <v>6.0027155009720943</v>
      </c>
      <c r="R293" s="6">
        <v>6.9744317610426076</v>
      </c>
      <c r="S293" s="6">
        <v>0</v>
      </c>
      <c r="T293" s="6">
        <v>0.37894063132625772</v>
      </c>
      <c r="U293" s="6">
        <v>3.733479327723443</v>
      </c>
      <c r="V293" s="8">
        <v>35378791</v>
      </c>
      <c r="W293" s="6">
        <v>1.0552874256566436</v>
      </c>
      <c r="X293" s="8">
        <v>35378791</v>
      </c>
      <c r="Y293" s="6">
        <v>1.0552874256566436</v>
      </c>
      <c r="Z293">
        <f t="shared" si="8"/>
        <v>287</v>
      </c>
      <c r="AA293">
        <f t="shared" si="9"/>
        <v>53</v>
      </c>
    </row>
    <row r="294" spans="1:27" x14ac:dyDescent="0.35">
      <c r="A294" s="5">
        <v>3425</v>
      </c>
      <c r="B294" s="2" t="s">
        <v>3</v>
      </c>
      <c r="C294" t="s">
        <v>14</v>
      </c>
      <c r="D294" s="4" t="s">
        <v>97</v>
      </c>
      <c r="E294" s="4" t="s">
        <v>112</v>
      </c>
      <c r="F294" s="2" t="s">
        <v>605</v>
      </c>
      <c r="G294" s="2" t="s">
        <v>605</v>
      </c>
      <c r="H294" s="6">
        <v>9.4206330542555672E-2</v>
      </c>
      <c r="I294" s="6">
        <v>0</v>
      </c>
      <c r="J294" s="6">
        <v>0.63090487016203278</v>
      </c>
      <c r="K294" s="6">
        <v>0.30729515782038541</v>
      </c>
      <c r="L294" s="6">
        <v>0.51091993649484158</v>
      </c>
      <c r="M294" s="6">
        <v>0.56295173097399942</v>
      </c>
      <c r="N294" s="6">
        <v>0.47465340760578467</v>
      </c>
      <c r="O294" s="6">
        <v>0</v>
      </c>
      <c r="P294" s="6">
        <v>2.8655441802964119</v>
      </c>
      <c r="Q294" s="6">
        <v>0</v>
      </c>
      <c r="R294" s="6">
        <v>0</v>
      </c>
      <c r="S294" s="6">
        <v>0</v>
      </c>
      <c r="T294" s="6">
        <v>7.6928183593628825</v>
      </c>
      <c r="U294" s="6">
        <v>1.1419627699432577</v>
      </c>
      <c r="V294" s="8">
        <v>11020605</v>
      </c>
      <c r="W294" s="6">
        <v>1.0362069686221924</v>
      </c>
      <c r="X294" s="8">
        <v>11020605</v>
      </c>
      <c r="Y294" s="6">
        <v>1.0362069686221924</v>
      </c>
      <c r="Z294">
        <f t="shared" si="8"/>
        <v>290</v>
      </c>
      <c r="AA294">
        <f t="shared" si="9"/>
        <v>54</v>
      </c>
    </row>
    <row r="295" spans="1:27" x14ac:dyDescent="0.35">
      <c r="A295" s="5">
        <v>3924</v>
      </c>
      <c r="B295" s="2" t="s">
        <v>42</v>
      </c>
      <c r="C295" t="s">
        <v>14</v>
      </c>
      <c r="D295" s="4" t="s">
        <v>167</v>
      </c>
      <c r="E295" s="4" t="s">
        <v>230</v>
      </c>
      <c r="F295" s="2" t="s">
        <v>605</v>
      </c>
      <c r="G295" s="2" t="s">
        <v>605</v>
      </c>
      <c r="H295" s="6">
        <v>0</v>
      </c>
      <c r="I295" s="6">
        <v>2.394660724563703E-4</v>
      </c>
      <c r="J295" s="6">
        <v>0.25809744688446795</v>
      </c>
      <c r="K295" s="6">
        <v>0.40559885388296435</v>
      </c>
      <c r="L295" s="6">
        <v>0</v>
      </c>
      <c r="M295" s="6">
        <v>0</v>
      </c>
      <c r="N295" s="6">
        <v>0</v>
      </c>
      <c r="O295" s="6">
        <v>3.3248935033301521</v>
      </c>
      <c r="P295" s="6">
        <v>0.88226372319165536</v>
      </c>
      <c r="Q295" s="6">
        <v>0.4356300489175528</v>
      </c>
      <c r="R295" s="6">
        <v>0</v>
      </c>
      <c r="S295" s="6">
        <v>4.6199433691510887E-3</v>
      </c>
      <c r="T295" s="7" t="s">
        <v>10</v>
      </c>
      <c r="U295" s="6">
        <v>0.35891336338354413</v>
      </c>
      <c r="V295" s="8">
        <v>3469550</v>
      </c>
      <c r="W295" s="6">
        <v>1.0344666120492401</v>
      </c>
      <c r="X295" s="8">
        <v>3469550</v>
      </c>
      <c r="Y295" s="6">
        <v>1.0344666120492401</v>
      </c>
      <c r="Z295">
        <f t="shared" si="8"/>
        <v>291</v>
      </c>
      <c r="AA295">
        <f t="shared" si="9"/>
        <v>55</v>
      </c>
    </row>
    <row r="296" spans="1:27" x14ac:dyDescent="0.35">
      <c r="A296" s="5">
        <v>3472</v>
      </c>
      <c r="B296" s="2" t="s">
        <v>42</v>
      </c>
      <c r="C296" t="s">
        <v>14</v>
      </c>
      <c r="D296" s="4" t="s">
        <v>245</v>
      </c>
      <c r="E296" s="4" t="s">
        <v>489</v>
      </c>
      <c r="F296" s="2" t="s">
        <v>605</v>
      </c>
      <c r="G296" s="2" t="s">
        <v>605</v>
      </c>
      <c r="H296" s="6">
        <v>0.13217007568657063</v>
      </c>
      <c r="I296" s="6">
        <v>0.14615198199816493</v>
      </c>
      <c r="J296" s="6">
        <v>7.7429234065340387</v>
      </c>
      <c r="K296" s="6">
        <v>0.96717443509745094</v>
      </c>
      <c r="L296" s="6">
        <v>0.51793408172554467</v>
      </c>
      <c r="M296" s="6">
        <v>0.58002810357673118</v>
      </c>
      <c r="N296" s="6">
        <v>0.39955898789501876</v>
      </c>
      <c r="O296" s="6">
        <v>1.0532029095766786</v>
      </c>
      <c r="P296" s="6">
        <v>3.3696955984791503</v>
      </c>
      <c r="Q296" s="6">
        <v>0</v>
      </c>
      <c r="R296" s="6">
        <v>5.0051292560314285E-2</v>
      </c>
      <c r="S296" s="6">
        <v>0.99390740847177017</v>
      </c>
      <c r="T296" s="7" t="s">
        <v>10</v>
      </c>
      <c r="U296" s="6">
        <v>1.5096487118171062</v>
      </c>
      <c r="V296" s="8">
        <v>17738770</v>
      </c>
      <c r="W296" s="6">
        <v>0.85104475215423969</v>
      </c>
      <c r="X296" s="8">
        <v>14705213</v>
      </c>
      <c r="Y296" s="6">
        <v>1.0266078511185837</v>
      </c>
      <c r="Z296">
        <f t="shared" si="8"/>
        <v>292</v>
      </c>
      <c r="AA296">
        <f t="shared" si="9"/>
        <v>56</v>
      </c>
    </row>
    <row r="297" spans="1:27" x14ac:dyDescent="0.35">
      <c r="A297" s="5">
        <v>3727</v>
      </c>
      <c r="B297" s="2" t="s">
        <v>42</v>
      </c>
      <c r="C297" t="s">
        <v>14</v>
      </c>
      <c r="D297" s="4" t="s">
        <v>86</v>
      </c>
      <c r="E297" s="4" t="s">
        <v>85</v>
      </c>
      <c r="F297" s="2"/>
      <c r="G297" s="2" t="s">
        <v>605</v>
      </c>
      <c r="H297" s="6">
        <v>2.3113779463245113E-2</v>
      </c>
      <c r="I297" s="6">
        <v>0</v>
      </c>
      <c r="J297" s="6">
        <v>4.9898839730997135</v>
      </c>
      <c r="K297" s="6">
        <v>1.1987490480047891</v>
      </c>
      <c r="L297" s="6">
        <v>5.8851509965462796E-2</v>
      </c>
      <c r="M297" s="6">
        <v>3.1894696182265612E-2</v>
      </c>
      <c r="N297" s="6">
        <v>0.11645750473129798</v>
      </c>
      <c r="O297" s="6">
        <v>0</v>
      </c>
      <c r="P297" s="6">
        <v>2.1956137895871848</v>
      </c>
      <c r="Q297" s="6">
        <v>0</v>
      </c>
      <c r="R297" s="6">
        <v>0</v>
      </c>
      <c r="S297" s="6">
        <v>0</v>
      </c>
      <c r="T297" s="7" t="s">
        <v>10</v>
      </c>
      <c r="U297" s="6">
        <v>0.90133868711766307</v>
      </c>
      <c r="V297" s="8">
        <v>8860000</v>
      </c>
      <c r="W297" s="6">
        <v>1.0173122879431864</v>
      </c>
      <c r="X297" s="8">
        <v>8860000</v>
      </c>
      <c r="Y297" s="6">
        <v>1.0173122879431864</v>
      </c>
      <c r="Z297">
        <f t="shared" si="8"/>
        <v>294</v>
      </c>
      <c r="AA297">
        <f t="shared" si="9"/>
        <v>57</v>
      </c>
    </row>
    <row r="298" spans="1:27" ht="29" x14ac:dyDescent="0.35">
      <c r="A298" s="5">
        <v>3565</v>
      </c>
      <c r="B298" s="2" t="s">
        <v>3</v>
      </c>
      <c r="C298" t="s">
        <v>14</v>
      </c>
      <c r="D298" s="4" t="s">
        <v>88</v>
      </c>
      <c r="E298" s="4" t="s">
        <v>389</v>
      </c>
      <c r="F298" s="2" t="s">
        <v>605</v>
      </c>
      <c r="G298" s="2"/>
      <c r="H298" s="6">
        <v>1.8347411245722498</v>
      </c>
      <c r="I298" s="6">
        <v>2.2189284759898329</v>
      </c>
      <c r="J298" s="6">
        <v>21.766218020590131</v>
      </c>
      <c r="K298" s="6">
        <v>6.8737076911718833E-2</v>
      </c>
      <c r="L298" s="6">
        <v>0.2125012511891253</v>
      </c>
      <c r="M298" s="6">
        <v>0.14622902396448118</v>
      </c>
      <c r="N298" s="6">
        <v>0</v>
      </c>
      <c r="O298" s="6">
        <v>0</v>
      </c>
      <c r="P298" s="6">
        <v>17.585752955192017</v>
      </c>
      <c r="Q298" s="6">
        <v>27.162094321957966</v>
      </c>
      <c r="R298" s="6">
        <v>49.495774412412921</v>
      </c>
      <c r="S298" s="6">
        <v>7.5240451622787381</v>
      </c>
      <c r="T298" s="6">
        <v>1.2202421363460508E-2</v>
      </c>
      <c r="U298" s="6">
        <v>8.9474593601875032</v>
      </c>
      <c r="V298" s="8">
        <v>100107000</v>
      </c>
      <c r="W298" s="6">
        <v>0.89378958116690177</v>
      </c>
      <c r="X298" s="8">
        <v>100107000</v>
      </c>
      <c r="Y298" s="6">
        <v>0.89378958116690177</v>
      </c>
      <c r="Z298">
        <f t="shared" si="8"/>
        <v>301</v>
      </c>
      <c r="AA298">
        <f t="shared" si="9"/>
        <v>58</v>
      </c>
    </row>
    <row r="299" spans="1:27" x14ac:dyDescent="0.35">
      <c r="A299" s="5">
        <v>4403</v>
      </c>
      <c r="B299" s="2" t="s">
        <v>42</v>
      </c>
      <c r="C299" t="s">
        <v>14</v>
      </c>
      <c r="D299" s="4" t="s">
        <v>290</v>
      </c>
      <c r="E299" s="4" t="s">
        <v>562</v>
      </c>
      <c r="F299" s="2" t="s">
        <v>605</v>
      </c>
      <c r="G299" s="2"/>
      <c r="H299" s="6">
        <v>0.60693833133772712</v>
      </c>
      <c r="I299" s="6">
        <v>1.1683207696629132</v>
      </c>
      <c r="J299" s="6">
        <v>16.141121794436387</v>
      </c>
      <c r="K299" s="6">
        <v>1.1721635505690628E-2</v>
      </c>
      <c r="L299" s="6">
        <v>1.6601781299715648</v>
      </c>
      <c r="M299" s="6">
        <v>1.9209900050649751</v>
      </c>
      <c r="N299" s="6">
        <v>0.86041778253883239</v>
      </c>
      <c r="O299" s="6">
        <v>13.387673102326044</v>
      </c>
      <c r="P299" s="6">
        <v>6.7818652869181024</v>
      </c>
      <c r="Q299" s="6">
        <v>0</v>
      </c>
      <c r="R299" s="6">
        <v>0</v>
      </c>
      <c r="S299" s="6">
        <v>0.29660536407538263</v>
      </c>
      <c r="T299" s="7" t="s">
        <v>10</v>
      </c>
      <c r="U299" s="6">
        <v>3.5636541578597094</v>
      </c>
      <c r="V299" s="8">
        <v>40026162</v>
      </c>
      <c r="W299" s="6">
        <v>0.89033121833157758</v>
      </c>
      <c r="X299" s="8">
        <v>40026162</v>
      </c>
      <c r="Y299" s="6">
        <v>0.89033121833157758</v>
      </c>
      <c r="Z299">
        <f t="shared" si="8"/>
        <v>302</v>
      </c>
      <c r="AA299">
        <f t="shared" si="9"/>
        <v>59</v>
      </c>
    </row>
    <row r="300" spans="1:27" ht="29" x14ac:dyDescent="0.35">
      <c r="A300" s="5">
        <v>3722</v>
      </c>
      <c r="B300" s="2" t="s">
        <v>3</v>
      </c>
      <c r="C300" t="s">
        <v>14</v>
      </c>
      <c r="D300" s="4" t="s">
        <v>88</v>
      </c>
      <c r="E300" s="4" t="s">
        <v>337</v>
      </c>
      <c r="F300" s="2" t="s">
        <v>605</v>
      </c>
      <c r="G300" s="2"/>
      <c r="H300" s="6">
        <v>6.2525845728947891</v>
      </c>
      <c r="I300" s="6">
        <v>7.5617888149349639</v>
      </c>
      <c r="J300" s="6">
        <v>2.2870301543373688</v>
      </c>
      <c r="K300" s="6">
        <v>7.7850321932353778E-2</v>
      </c>
      <c r="L300" s="6">
        <v>0.25868652685213051</v>
      </c>
      <c r="M300" s="6">
        <v>9.2318565832706909E-2</v>
      </c>
      <c r="N300" s="6">
        <v>0</v>
      </c>
      <c r="O300" s="6">
        <v>0</v>
      </c>
      <c r="P300" s="6">
        <v>4.0116721980520733</v>
      </c>
      <c r="Q300" s="6">
        <v>0.48120916441591627</v>
      </c>
      <c r="R300" s="6">
        <v>0.15296446271613834</v>
      </c>
      <c r="S300" s="6">
        <v>0.85314162527602477</v>
      </c>
      <c r="T300" s="6">
        <v>0.12456209260516</v>
      </c>
      <c r="U300" s="6">
        <v>1.6270141214463747</v>
      </c>
      <c r="V300" s="8">
        <v>20925000</v>
      </c>
      <c r="W300" s="6">
        <v>0.7775455777521505</v>
      </c>
      <c r="X300" s="8">
        <v>20925000</v>
      </c>
      <c r="Y300" s="6">
        <v>0.7775455777521505</v>
      </c>
      <c r="Z300">
        <f t="shared" si="8"/>
        <v>314</v>
      </c>
      <c r="AA300">
        <f t="shared" si="9"/>
        <v>60</v>
      </c>
    </row>
    <row r="301" spans="1:27" x14ac:dyDescent="0.35">
      <c r="A301" s="5">
        <v>5035</v>
      </c>
      <c r="B301" s="3" t="s">
        <v>42</v>
      </c>
      <c r="C301" s="4" t="s">
        <v>14</v>
      </c>
      <c r="D301" s="4" t="s">
        <v>241</v>
      </c>
      <c r="E301" s="4" t="s">
        <v>240</v>
      </c>
      <c r="F301" s="2" t="s">
        <v>605</v>
      </c>
      <c r="G301" s="2" t="s">
        <v>605</v>
      </c>
      <c r="H301" s="6">
        <v>0.60693833133772712</v>
      </c>
      <c r="I301" s="6">
        <v>1.1683207696629132</v>
      </c>
      <c r="J301" s="6">
        <v>13.792434030779098</v>
      </c>
      <c r="K301" s="6">
        <v>1.001378619447779E-2</v>
      </c>
      <c r="L301" s="6">
        <v>1.6582654759828532</v>
      </c>
      <c r="M301" s="6">
        <v>1.8517754398578761</v>
      </c>
      <c r="N301" s="6">
        <v>1.0755222281735404</v>
      </c>
      <c r="O301" s="6">
        <v>13.812920628102283</v>
      </c>
      <c r="P301" s="6">
        <v>1.6758187814000944</v>
      </c>
      <c r="Q301" s="6">
        <v>0.31315525180172044</v>
      </c>
      <c r="R301" s="6">
        <v>0.28156608855987902</v>
      </c>
      <c r="S301" s="6">
        <v>0.28928927544219291</v>
      </c>
      <c r="T301" s="7" t="s">
        <v>10</v>
      </c>
      <c r="U301" s="6">
        <v>3.1035081409412246</v>
      </c>
      <c r="V301" s="8">
        <v>40026162</v>
      </c>
      <c r="W301" s="6">
        <v>0.77536990454923571</v>
      </c>
      <c r="X301" s="8">
        <v>40026162</v>
      </c>
      <c r="Y301" s="6">
        <v>0.77536990454923571</v>
      </c>
      <c r="Z301">
        <f t="shared" si="8"/>
        <v>315</v>
      </c>
      <c r="AA301">
        <f t="shared" si="9"/>
        <v>61</v>
      </c>
    </row>
    <row r="302" spans="1:27" x14ac:dyDescent="0.35">
      <c r="A302" s="5">
        <v>3490</v>
      </c>
      <c r="B302" s="2" t="s">
        <v>3</v>
      </c>
      <c r="C302" t="s">
        <v>14</v>
      </c>
      <c r="D302" s="4" t="s">
        <v>533</v>
      </c>
      <c r="E302" s="4" t="s">
        <v>532</v>
      </c>
      <c r="F302" s="2" t="s">
        <v>605</v>
      </c>
      <c r="G302" s="2" t="s">
        <v>605</v>
      </c>
      <c r="H302" s="6">
        <v>0</v>
      </c>
      <c r="I302" s="6">
        <v>1.6021834165365484E-2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2.5201422095304973</v>
      </c>
      <c r="P302" s="6">
        <v>3.1054298302008063</v>
      </c>
      <c r="Q302" s="6">
        <v>8.0144617898428638</v>
      </c>
      <c r="R302" s="6">
        <v>0</v>
      </c>
      <c r="S302" s="6">
        <v>2.1182033910689397E-4</v>
      </c>
      <c r="T302" s="6">
        <v>5.3171824985938669E-3</v>
      </c>
      <c r="U302" s="6">
        <v>1.2447558453935348</v>
      </c>
      <c r="V302" s="8">
        <v>16407950</v>
      </c>
      <c r="W302" s="6">
        <v>0.75862971632259657</v>
      </c>
      <c r="X302" s="8">
        <v>16407950</v>
      </c>
      <c r="Y302" s="6">
        <v>0.75862971632259657</v>
      </c>
      <c r="Z302">
        <f t="shared" si="8"/>
        <v>317</v>
      </c>
      <c r="AA302">
        <f t="shared" si="9"/>
        <v>62</v>
      </c>
    </row>
    <row r="303" spans="1:27" x14ac:dyDescent="0.35">
      <c r="A303" s="5">
        <v>3429</v>
      </c>
      <c r="B303" s="2" t="s">
        <v>3</v>
      </c>
      <c r="C303" t="s">
        <v>14</v>
      </c>
      <c r="D303" s="4" t="s">
        <v>97</v>
      </c>
      <c r="E303" s="4" t="s">
        <v>100</v>
      </c>
      <c r="F303" s="2" t="s">
        <v>605</v>
      </c>
      <c r="G303" s="2" t="s">
        <v>605</v>
      </c>
      <c r="H303" s="6">
        <v>0.15268273216507391</v>
      </c>
      <c r="I303" s="6">
        <v>0</v>
      </c>
      <c r="J303" s="6">
        <v>3.2262180860558494</v>
      </c>
      <c r="K303" s="6">
        <v>0.34918280027658544</v>
      </c>
      <c r="L303" s="6">
        <v>0.91287474600538998</v>
      </c>
      <c r="M303" s="6">
        <v>0.37482658083092646</v>
      </c>
      <c r="N303" s="6">
        <v>0.76928353633279767</v>
      </c>
      <c r="O303" s="6">
        <v>0</v>
      </c>
      <c r="P303" s="6">
        <v>4.5162725841509372</v>
      </c>
      <c r="Q303" s="6">
        <v>0</v>
      </c>
      <c r="R303" s="6">
        <v>0</v>
      </c>
      <c r="S303" s="6">
        <v>0.13415922362496258</v>
      </c>
      <c r="T303" s="6">
        <v>11.096572612166517</v>
      </c>
      <c r="U303" s="6">
        <v>1.9039652706738159</v>
      </c>
      <c r="V303" s="8">
        <v>26945000</v>
      </c>
      <c r="W303" s="6">
        <v>0.70661171670952527</v>
      </c>
      <c r="X303" s="8">
        <v>26945000</v>
      </c>
      <c r="Y303" s="6">
        <v>0.70661171670952527</v>
      </c>
      <c r="Z303">
        <f t="shared" si="8"/>
        <v>325</v>
      </c>
      <c r="AA303">
        <f t="shared" si="9"/>
        <v>63</v>
      </c>
    </row>
    <row r="304" spans="1:27" ht="29" x14ac:dyDescent="0.35">
      <c r="A304" s="5">
        <v>3676</v>
      </c>
      <c r="B304" s="2" t="s">
        <v>3</v>
      </c>
      <c r="C304" t="s">
        <v>14</v>
      </c>
      <c r="D304" s="4" t="s">
        <v>88</v>
      </c>
      <c r="E304" s="4" t="s">
        <v>87</v>
      </c>
      <c r="F304" s="2" t="s">
        <v>605</v>
      </c>
      <c r="G304" s="2"/>
      <c r="H304" s="6">
        <v>0.38021675578639769</v>
      </c>
      <c r="I304" s="6">
        <v>4.9257182469580843E-2</v>
      </c>
      <c r="J304" s="6">
        <v>19.88784215715317</v>
      </c>
      <c r="K304" s="6">
        <v>0.7272248845086382</v>
      </c>
      <c r="L304" s="6">
        <v>3.824673709019575E-3</v>
      </c>
      <c r="M304" s="6">
        <v>2.7050859752640842E-3</v>
      </c>
      <c r="N304" s="6">
        <v>0</v>
      </c>
      <c r="O304" s="6">
        <v>11.478294769458232</v>
      </c>
      <c r="P304" s="6">
        <v>3.3237676296850687</v>
      </c>
      <c r="Q304" s="6">
        <v>10.577277754334803</v>
      </c>
      <c r="R304" s="6">
        <v>4.7847584978712741</v>
      </c>
      <c r="S304" s="6">
        <v>1.5486853798649607</v>
      </c>
      <c r="T304" s="6">
        <v>0.34891832653397248</v>
      </c>
      <c r="U304" s="6">
        <v>4.3920322431306831</v>
      </c>
      <c r="V304" s="8">
        <v>67478436</v>
      </c>
      <c r="W304" s="6">
        <v>0.65087937769196125</v>
      </c>
      <c r="X304" s="8">
        <v>62278436</v>
      </c>
      <c r="Y304" s="6">
        <v>0.70522519915732684</v>
      </c>
      <c r="Z304">
        <f t="shared" si="8"/>
        <v>326</v>
      </c>
      <c r="AA304">
        <f t="shared" si="9"/>
        <v>64</v>
      </c>
    </row>
    <row r="305" spans="1:27" x14ac:dyDescent="0.35">
      <c r="A305" s="5">
        <v>3761</v>
      </c>
      <c r="B305" s="2" t="s">
        <v>3</v>
      </c>
      <c r="C305" t="s">
        <v>14</v>
      </c>
      <c r="D305" s="4" t="s">
        <v>23</v>
      </c>
      <c r="E305" s="4" t="s">
        <v>202</v>
      </c>
      <c r="F305" s="2" t="s">
        <v>605</v>
      </c>
      <c r="G305" s="2" t="s">
        <v>605</v>
      </c>
      <c r="H305" s="6">
        <v>0.17774420072337921</v>
      </c>
      <c r="I305" s="6">
        <v>1.0641332512924504</v>
      </c>
      <c r="J305" s="6">
        <v>8.0892322365850333</v>
      </c>
      <c r="K305" s="6">
        <v>9.5914969067584146E-3</v>
      </c>
      <c r="L305" s="6">
        <v>0.98808077865705413</v>
      </c>
      <c r="M305" s="6">
        <v>0.86938224573134837</v>
      </c>
      <c r="N305" s="6">
        <v>0.71644349223352977</v>
      </c>
      <c r="O305" s="6">
        <v>12.073528357994959</v>
      </c>
      <c r="P305" s="6">
        <v>6.3962747913017735</v>
      </c>
      <c r="Q305" s="6">
        <v>4.0240335012719228</v>
      </c>
      <c r="R305" s="6">
        <v>0.12056312332306469</v>
      </c>
      <c r="S305" s="6">
        <v>9.4888217543240925E-3</v>
      </c>
      <c r="T305" s="6">
        <v>0.14934059210616366</v>
      </c>
      <c r="U305" s="6">
        <v>2.5570369005783475</v>
      </c>
      <c r="V305" s="8">
        <v>41073617</v>
      </c>
      <c r="W305" s="6">
        <v>0.62254972591733215</v>
      </c>
      <c r="X305" s="8">
        <v>41073617</v>
      </c>
      <c r="Y305" s="6">
        <v>0.62254972591733215</v>
      </c>
      <c r="Z305">
        <f t="shared" si="8"/>
        <v>345</v>
      </c>
      <c r="AA305">
        <f t="shared" si="9"/>
        <v>65</v>
      </c>
    </row>
    <row r="306" spans="1:27" x14ac:dyDescent="0.35">
      <c r="A306" s="5">
        <v>4043</v>
      </c>
      <c r="B306" s="2" t="s">
        <v>3</v>
      </c>
      <c r="C306" t="s">
        <v>14</v>
      </c>
      <c r="D306" s="4" t="s">
        <v>16</v>
      </c>
      <c r="E306" s="4" t="s">
        <v>499</v>
      </c>
      <c r="F306" s="2" t="s">
        <v>605</v>
      </c>
      <c r="G306" s="2" t="s">
        <v>605</v>
      </c>
      <c r="H306" s="6">
        <v>5.4539259214899327E-2</v>
      </c>
      <c r="I306" s="6">
        <v>6.4314094708043196E-2</v>
      </c>
      <c r="J306" s="6">
        <v>4.5883990557238743</v>
      </c>
      <c r="K306" s="6">
        <v>0.44288065889065914</v>
      </c>
      <c r="L306" s="6">
        <v>0.19428527406921203</v>
      </c>
      <c r="M306" s="6">
        <v>0.3429167627816852</v>
      </c>
      <c r="N306" s="6">
        <v>0.27479305356186395</v>
      </c>
      <c r="O306" s="6">
        <v>0.5432480290348074</v>
      </c>
      <c r="P306" s="6">
        <v>4.2611428103984554</v>
      </c>
      <c r="Q306" s="6">
        <v>3.0131289477319543</v>
      </c>
      <c r="R306" s="6">
        <v>0.47574052306161618</v>
      </c>
      <c r="S306" s="6">
        <v>0.81970968211959017</v>
      </c>
      <c r="T306" s="6">
        <v>4.9429022675764349</v>
      </c>
      <c r="U306" s="6">
        <v>1.7199735055976229</v>
      </c>
      <c r="V306" s="8">
        <v>35518000</v>
      </c>
      <c r="W306" s="6">
        <v>0.48425404178096254</v>
      </c>
      <c r="X306" s="8">
        <v>33783000</v>
      </c>
      <c r="Y306" s="6">
        <v>0.50912396933298487</v>
      </c>
      <c r="Z306">
        <f t="shared" si="8"/>
        <v>351</v>
      </c>
      <c r="AA306">
        <f t="shared" si="9"/>
        <v>66</v>
      </c>
    </row>
    <row r="307" spans="1:27" x14ac:dyDescent="0.35">
      <c r="A307" s="5">
        <v>4644</v>
      </c>
      <c r="B307" s="2" t="s">
        <v>3</v>
      </c>
      <c r="C307" t="s">
        <v>14</v>
      </c>
      <c r="D307" s="4" t="s">
        <v>74</v>
      </c>
      <c r="E307" s="4" t="s">
        <v>345</v>
      </c>
      <c r="F307" s="2" t="s">
        <v>605</v>
      </c>
      <c r="G307" s="2" t="s">
        <v>605</v>
      </c>
      <c r="H307" s="6">
        <v>1.9018912960975296</v>
      </c>
      <c r="I307" s="6">
        <v>2.3001845740813245</v>
      </c>
      <c r="J307" s="6">
        <v>0</v>
      </c>
      <c r="K307" s="6">
        <v>0</v>
      </c>
      <c r="L307" s="6">
        <v>1.4388219633153987</v>
      </c>
      <c r="M307" s="6">
        <v>0.32179536853258156</v>
      </c>
      <c r="N307" s="6">
        <v>0</v>
      </c>
      <c r="O307" s="6">
        <v>0</v>
      </c>
      <c r="P307" s="6">
        <v>2.3364079708284513</v>
      </c>
      <c r="Q307" s="6">
        <v>2.0217620256573396</v>
      </c>
      <c r="R307" s="6">
        <v>0.1101555393088675</v>
      </c>
      <c r="S307" s="6">
        <v>0.93249745632389414</v>
      </c>
      <c r="T307" s="6">
        <v>0.24078879509321821</v>
      </c>
      <c r="U307" s="6">
        <v>0.97228559414228855</v>
      </c>
      <c r="V307" s="8">
        <v>33606000</v>
      </c>
      <c r="W307" s="6">
        <v>0.28931904842655731</v>
      </c>
      <c r="X307" s="8">
        <v>20681576</v>
      </c>
      <c r="Y307" s="6">
        <v>0.47012161652588202</v>
      </c>
      <c r="Z307">
        <f t="shared" si="8"/>
        <v>355</v>
      </c>
      <c r="AA307">
        <f t="shared" si="9"/>
        <v>67</v>
      </c>
    </row>
    <row r="308" spans="1:27" ht="29" x14ac:dyDescent="0.35">
      <c r="A308" s="5">
        <v>3711</v>
      </c>
      <c r="B308" s="2" t="s">
        <v>3</v>
      </c>
      <c r="C308" t="s">
        <v>14</v>
      </c>
      <c r="D308" s="4" t="s">
        <v>88</v>
      </c>
      <c r="E308" s="4" t="s">
        <v>344</v>
      </c>
      <c r="F308" s="2" t="s">
        <v>605</v>
      </c>
      <c r="G308" s="2"/>
      <c r="H308" s="6">
        <v>5.5668732435092005</v>
      </c>
      <c r="I308" s="6">
        <v>6.7324483720814614</v>
      </c>
      <c r="J308" s="6">
        <v>2.9273985975518322</v>
      </c>
      <c r="K308" s="6">
        <v>7.6399208768146931E-2</v>
      </c>
      <c r="L308" s="6">
        <v>0.15037008025874338</v>
      </c>
      <c r="M308" s="6">
        <v>0.1057052374576592</v>
      </c>
      <c r="N308" s="6">
        <v>0</v>
      </c>
      <c r="O308" s="6">
        <v>0</v>
      </c>
      <c r="P308" s="6">
        <v>4.0739695670279401</v>
      </c>
      <c r="Q308" s="6">
        <v>1.1435320367250692</v>
      </c>
      <c r="R308" s="6">
        <v>0.20674802662797903</v>
      </c>
      <c r="S308" s="6">
        <v>0.96102253988186259</v>
      </c>
      <c r="T308" s="6">
        <v>0.15755398319550531</v>
      </c>
      <c r="U308" s="6">
        <v>1.6540582194513416</v>
      </c>
      <c r="V308" s="8">
        <v>35232000</v>
      </c>
      <c r="W308" s="6">
        <v>0.46947610679250157</v>
      </c>
      <c r="X308" s="8">
        <v>35232000</v>
      </c>
      <c r="Y308" s="6">
        <v>0.46947610679250157</v>
      </c>
      <c r="Z308">
        <f t="shared" si="8"/>
        <v>356</v>
      </c>
      <c r="AA308">
        <f t="shared" si="9"/>
        <v>68</v>
      </c>
    </row>
    <row r="309" spans="1:27" x14ac:dyDescent="0.35">
      <c r="A309" s="5">
        <v>3571</v>
      </c>
      <c r="B309" s="2" t="s">
        <v>3</v>
      </c>
      <c r="C309" t="s">
        <v>14</v>
      </c>
      <c r="D309" s="4" t="s">
        <v>16</v>
      </c>
      <c r="E309" s="4" t="s">
        <v>507</v>
      </c>
      <c r="F309" s="2"/>
      <c r="G309" s="2" t="s">
        <v>605</v>
      </c>
      <c r="H309" s="6">
        <v>0.74324098137760963</v>
      </c>
      <c r="I309" s="6">
        <v>0.91107011679254979</v>
      </c>
      <c r="J309" s="6">
        <v>0</v>
      </c>
      <c r="K309" s="6">
        <v>0</v>
      </c>
      <c r="L309" s="6">
        <v>1.3334854153921054</v>
      </c>
      <c r="M309" s="6">
        <v>1.4305588596258827</v>
      </c>
      <c r="N309" s="6">
        <v>0.51089194143902872</v>
      </c>
      <c r="O309" s="6">
        <v>14.134718105548854</v>
      </c>
      <c r="P309" s="6">
        <v>1.8720098254289912</v>
      </c>
      <c r="Q309" s="6">
        <v>0.68560562903349331</v>
      </c>
      <c r="R309" s="6">
        <v>3.7534323436079833E-2</v>
      </c>
      <c r="S309" s="6">
        <v>0.78449921069854711</v>
      </c>
      <c r="T309" s="6">
        <v>1.9538694604771059</v>
      </c>
      <c r="U309" s="6">
        <v>1.5320460441708306</v>
      </c>
      <c r="V309" s="8">
        <v>32900000</v>
      </c>
      <c r="W309" s="6">
        <v>0.46566749062943175</v>
      </c>
      <c r="X309" s="8">
        <v>32900000</v>
      </c>
      <c r="Y309" s="6">
        <v>0.46566749062943175</v>
      </c>
      <c r="Z309">
        <f t="shared" si="8"/>
        <v>357</v>
      </c>
      <c r="AA309">
        <f t="shared" si="9"/>
        <v>69</v>
      </c>
    </row>
    <row r="310" spans="1:27" ht="29" x14ac:dyDescent="0.35">
      <c r="A310" s="5">
        <v>3678</v>
      </c>
      <c r="B310" s="2" t="s">
        <v>3</v>
      </c>
      <c r="C310" t="s">
        <v>14</v>
      </c>
      <c r="D310" s="4" t="s">
        <v>88</v>
      </c>
      <c r="E310" s="4" t="s">
        <v>546</v>
      </c>
      <c r="F310" s="2" t="s">
        <v>605</v>
      </c>
      <c r="G310" s="2"/>
      <c r="H310" s="6">
        <v>1.400125718526984</v>
      </c>
      <c r="I310" s="6">
        <v>4.6984920912001522</v>
      </c>
      <c r="J310" s="6">
        <v>0.11470997639309687</v>
      </c>
      <c r="K310" s="6">
        <v>0.51833452487382814</v>
      </c>
      <c r="L310" s="6">
        <v>1.5111200691421764</v>
      </c>
      <c r="M310" s="6">
        <v>0.75022143278172915</v>
      </c>
      <c r="N310" s="6">
        <v>0.13074238439564365</v>
      </c>
      <c r="O310" s="6">
        <v>0.25846920696725195</v>
      </c>
      <c r="P310" s="6">
        <v>2.3300598551009921</v>
      </c>
      <c r="Q310" s="6">
        <v>8.4480613088671816E-2</v>
      </c>
      <c r="R310" s="6">
        <v>0</v>
      </c>
      <c r="S310" s="6">
        <v>1.4606562821513301E-4</v>
      </c>
      <c r="T310" s="6">
        <v>0.10427157202135186</v>
      </c>
      <c r="U310" s="6">
        <v>0.94141411358773941</v>
      </c>
      <c r="V310" s="8">
        <v>21775000</v>
      </c>
      <c r="W310" s="6">
        <v>0.43233713597599971</v>
      </c>
      <c r="X310" s="8">
        <v>21775000</v>
      </c>
      <c r="Y310" s="6">
        <v>0.43233713597599971</v>
      </c>
      <c r="Z310">
        <f t="shared" si="8"/>
        <v>365</v>
      </c>
      <c r="AA310">
        <f t="shared" si="9"/>
        <v>70</v>
      </c>
    </row>
    <row r="311" spans="1:27" x14ac:dyDescent="0.35">
      <c r="A311" s="5">
        <v>3599</v>
      </c>
      <c r="B311" s="2" t="s">
        <v>3</v>
      </c>
      <c r="C311" t="s">
        <v>14</v>
      </c>
      <c r="D311" s="4" t="s">
        <v>271</v>
      </c>
      <c r="E311" s="4" t="s">
        <v>520</v>
      </c>
      <c r="F311" s="2"/>
      <c r="G311" s="2" t="s">
        <v>605</v>
      </c>
      <c r="H311" s="6">
        <v>7.2209775505814422E-2</v>
      </c>
      <c r="I311" s="6">
        <v>9.7662676175141336E-2</v>
      </c>
      <c r="J311" s="6">
        <v>3.957494185561842</v>
      </c>
      <c r="K311" s="6">
        <v>0.5011932057864642</v>
      </c>
      <c r="L311" s="6">
        <v>0.48225669546284156</v>
      </c>
      <c r="M311" s="6">
        <v>7.3331255861868602E-2</v>
      </c>
      <c r="N311" s="6">
        <v>0.21829498596679164</v>
      </c>
      <c r="O311" s="6">
        <v>0.57540668920362792</v>
      </c>
      <c r="P311" s="6">
        <v>2.4224068200983995</v>
      </c>
      <c r="Q311" s="6">
        <v>1.7691555224518589</v>
      </c>
      <c r="R311" s="6">
        <v>5.660940517184633E-2</v>
      </c>
      <c r="S311" s="6">
        <v>0.26670425180384477</v>
      </c>
      <c r="T311" s="6">
        <v>0.65899097477358393</v>
      </c>
      <c r="U311" s="6">
        <v>0.98654997133747202</v>
      </c>
      <c r="V311" s="8">
        <v>31529239</v>
      </c>
      <c r="W311" s="6">
        <v>0.31290002633348429</v>
      </c>
      <c r="X311" s="8">
        <v>26529239</v>
      </c>
      <c r="Y311" s="6">
        <v>0.37187269915185733</v>
      </c>
      <c r="Z311">
        <f t="shared" si="8"/>
        <v>372</v>
      </c>
      <c r="AA311">
        <f t="shared" si="9"/>
        <v>71</v>
      </c>
    </row>
    <row r="312" spans="1:27" x14ac:dyDescent="0.35">
      <c r="A312" s="5">
        <v>4925</v>
      </c>
      <c r="B312" s="3" t="s">
        <v>9</v>
      </c>
      <c r="C312" s="4" t="s">
        <v>14</v>
      </c>
      <c r="D312" s="4" t="s">
        <v>568</v>
      </c>
      <c r="E312" s="4" t="s">
        <v>567</v>
      </c>
      <c r="F312" s="2"/>
      <c r="G312" s="2" t="s">
        <v>605</v>
      </c>
      <c r="H312" s="6">
        <v>2.3062913332338779E-2</v>
      </c>
      <c r="I312" s="6">
        <v>0</v>
      </c>
      <c r="J312" s="6">
        <v>0.43016241147411322</v>
      </c>
      <c r="K312" s="6">
        <v>0.51710487190754317</v>
      </c>
      <c r="L312" s="6">
        <v>0.12414812069246998</v>
      </c>
      <c r="M312" s="6">
        <v>0.12212530375151616</v>
      </c>
      <c r="N312" s="6">
        <v>0.11620121853240493</v>
      </c>
      <c r="O312" s="6">
        <v>0</v>
      </c>
      <c r="P312" s="6">
        <v>0.42431935968469059</v>
      </c>
      <c r="Q312" s="6">
        <v>0</v>
      </c>
      <c r="R312" s="6">
        <v>0</v>
      </c>
      <c r="S312" s="6">
        <v>1.8722558020388861E-2</v>
      </c>
      <c r="T312" s="7" t="s">
        <v>10</v>
      </c>
      <c r="U312" s="6">
        <v>0.18409291175036707</v>
      </c>
      <c r="V312" s="8">
        <v>6087563</v>
      </c>
      <c r="W312" s="6">
        <v>0.30240822435902032</v>
      </c>
      <c r="X312" s="8">
        <v>6087563</v>
      </c>
      <c r="Y312" s="6">
        <v>0.30240822435902032</v>
      </c>
      <c r="Z312">
        <f t="shared" si="8"/>
        <v>382</v>
      </c>
      <c r="AA312">
        <f t="shared" si="9"/>
        <v>72</v>
      </c>
    </row>
    <row r="313" spans="1:27" x14ac:dyDescent="0.35">
      <c r="A313" s="5">
        <v>5065</v>
      </c>
      <c r="B313" s="3" t="s">
        <v>42</v>
      </c>
      <c r="C313" s="4" t="s">
        <v>14</v>
      </c>
      <c r="D313" s="4" t="s">
        <v>241</v>
      </c>
      <c r="E313" s="4" t="s">
        <v>547</v>
      </c>
      <c r="F313" s="2" t="s">
        <v>605</v>
      </c>
      <c r="G313" s="2" t="s">
        <v>605</v>
      </c>
      <c r="H313" s="6">
        <v>0</v>
      </c>
      <c r="I313" s="6">
        <v>3.9610231290444255E-3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4.9273368690540256</v>
      </c>
      <c r="P313" s="6">
        <v>1.208130110581616</v>
      </c>
      <c r="Q313" s="6">
        <v>2.332288794905653</v>
      </c>
      <c r="R313" s="6">
        <v>0.11127656111488758</v>
      </c>
      <c r="S313" s="6">
        <v>5.6046714234287233E-2</v>
      </c>
      <c r="T313" s="7" t="s">
        <v>10</v>
      </c>
      <c r="U313" s="6">
        <v>0.66527990871976705</v>
      </c>
      <c r="V313" s="8">
        <v>23381673</v>
      </c>
      <c r="W313" s="6">
        <v>0.28453049904502858</v>
      </c>
      <c r="X313" s="8">
        <v>23381673</v>
      </c>
      <c r="Y313" s="6">
        <v>0.28453049904502858</v>
      </c>
      <c r="Z313">
        <f t="shared" si="8"/>
        <v>385</v>
      </c>
      <c r="AA313">
        <f t="shared" si="9"/>
        <v>73</v>
      </c>
    </row>
    <row r="314" spans="1:27" x14ac:dyDescent="0.35">
      <c r="A314" s="5">
        <v>4524</v>
      </c>
      <c r="B314" s="2" t="s">
        <v>3</v>
      </c>
      <c r="C314" t="s">
        <v>14</v>
      </c>
      <c r="D314" s="4" t="s">
        <v>262</v>
      </c>
      <c r="E314" s="4" t="s">
        <v>261</v>
      </c>
      <c r="F314" s="2" t="s">
        <v>605</v>
      </c>
      <c r="G314" s="2" t="s">
        <v>605</v>
      </c>
      <c r="H314" s="6">
        <v>0.73897025824999207</v>
      </c>
      <c r="I314" s="6">
        <v>0.88946684813344024</v>
      </c>
      <c r="J314" s="6">
        <v>0</v>
      </c>
      <c r="K314" s="6">
        <v>0</v>
      </c>
      <c r="L314" s="6">
        <v>4.8055662710063542E-2</v>
      </c>
      <c r="M314" s="6">
        <v>0</v>
      </c>
      <c r="N314" s="6">
        <v>5.3553587573647561E-3</v>
      </c>
      <c r="O314" s="6">
        <v>1.411626216894275E-2</v>
      </c>
      <c r="P314" s="6">
        <v>0.39116775824295963</v>
      </c>
      <c r="Q314" s="6">
        <v>0</v>
      </c>
      <c r="R314" s="6">
        <v>6.9917083463556439E-3</v>
      </c>
      <c r="S314" s="6">
        <v>5.6957090058943151E-2</v>
      </c>
      <c r="T314" s="6">
        <v>0.13488115284300781</v>
      </c>
      <c r="U314" s="6">
        <v>0.16591916856424305</v>
      </c>
      <c r="V314" s="8">
        <v>6562000</v>
      </c>
      <c r="W314" s="6">
        <v>0.25284847388638076</v>
      </c>
      <c r="X314" s="8">
        <v>6562000</v>
      </c>
      <c r="Y314" s="6">
        <v>0.25284847388638076</v>
      </c>
      <c r="Z314">
        <f t="shared" si="8"/>
        <v>389</v>
      </c>
      <c r="AA314">
        <f t="shared" si="9"/>
        <v>74</v>
      </c>
    </row>
    <row r="315" spans="1:27" x14ac:dyDescent="0.35">
      <c r="A315" s="5">
        <v>3767</v>
      </c>
      <c r="B315" s="2" t="s">
        <v>42</v>
      </c>
      <c r="C315" t="s">
        <v>14</v>
      </c>
      <c r="D315" s="4" t="s">
        <v>245</v>
      </c>
      <c r="E315" s="4" t="s">
        <v>244</v>
      </c>
      <c r="F315" s="2" t="s">
        <v>605</v>
      </c>
      <c r="G315" s="2" t="s">
        <v>605</v>
      </c>
      <c r="H315" s="6">
        <v>3.4882719479183977E-2</v>
      </c>
      <c r="I315" s="6">
        <v>0</v>
      </c>
      <c r="J315" s="6">
        <v>1.577262175405082</v>
      </c>
      <c r="K315" s="6">
        <v>0.6007880795259567</v>
      </c>
      <c r="L315" s="6">
        <v>8.8134836454520318E-2</v>
      </c>
      <c r="M315" s="6">
        <v>8.998046596627356E-3</v>
      </c>
      <c r="N315" s="6">
        <v>0.10545279646491698</v>
      </c>
      <c r="O315" s="6">
        <v>0</v>
      </c>
      <c r="P315" s="6">
        <v>0.64763557376553005</v>
      </c>
      <c r="Q315" s="6">
        <v>0</v>
      </c>
      <c r="R315" s="6">
        <v>0</v>
      </c>
      <c r="S315" s="6">
        <v>0</v>
      </c>
      <c r="T315" s="7" t="s">
        <v>10</v>
      </c>
      <c r="U315" s="6">
        <v>0.32619703213685036</v>
      </c>
      <c r="V315" s="8">
        <v>14544264</v>
      </c>
      <c r="W315" s="6">
        <v>0.22427881681524098</v>
      </c>
      <c r="X315" s="8">
        <v>14044264</v>
      </c>
      <c r="Y315" s="6">
        <v>0.23226352917949306</v>
      </c>
      <c r="Z315">
        <f t="shared" si="8"/>
        <v>391</v>
      </c>
      <c r="AA315">
        <f t="shared" si="9"/>
        <v>75</v>
      </c>
    </row>
    <row r="316" spans="1:27" x14ac:dyDescent="0.35">
      <c r="A316" s="5">
        <v>4405</v>
      </c>
      <c r="B316" s="2" t="s">
        <v>42</v>
      </c>
      <c r="C316" t="s">
        <v>14</v>
      </c>
      <c r="D316" s="4" t="s">
        <v>290</v>
      </c>
      <c r="E316" s="4" t="s">
        <v>579</v>
      </c>
      <c r="F316" s="2" t="s">
        <v>605</v>
      </c>
      <c r="G316" s="2"/>
      <c r="H316" s="6">
        <v>0</v>
      </c>
      <c r="I316" s="6">
        <v>3.9610231290444255E-3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4.9273368690540256</v>
      </c>
      <c r="P316" s="6">
        <v>0.50206483986264749</v>
      </c>
      <c r="Q316" s="6">
        <v>0</v>
      </c>
      <c r="R316" s="6">
        <v>0.11119409654868653</v>
      </c>
      <c r="S316" s="6">
        <v>0</v>
      </c>
      <c r="T316" s="7" t="s">
        <v>10</v>
      </c>
      <c r="U316" s="6">
        <v>0.27732686700794634</v>
      </c>
      <c r="V316" s="8">
        <v>23381673</v>
      </c>
      <c r="W316" s="6">
        <v>0.11860865003455755</v>
      </c>
      <c r="X316" s="8">
        <v>23381673</v>
      </c>
      <c r="Y316" s="6">
        <v>0.11860865003455755</v>
      </c>
      <c r="Z316">
        <f t="shared" si="8"/>
        <v>414</v>
      </c>
      <c r="AA316">
        <f t="shared" si="9"/>
        <v>76</v>
      </c>
    </row>
    <row r="317" spans="1:27" x14ac:dyDescent="0.35">
      <c r="A317" s="5">
        <v>3724</v>
      </c>
      <c r="B317" s="2" t="s">
        <v>42</v>
      </c>
      <c r="C317" t="s">
        <v>14</v>
      </c>
      <c r="D317" s="4" t="s">
        <v>86</v>
      </c>
      <c r="E317" s="4" t="s">
        <v>427</v>
      </c>
      <c r="F317" s="2"/>
      <c r="G317" s="2" t="s">
        <v>605</v>
      </c>
      <c r="H317" s="6">
        <v>2.9382962247429423E-2</v>
      </c>
      <c r="I317" s="6">
        <v>1.0684810208328364E-2</v>
      </c>
      <c r="J317" s="6">
        <v>0.3871461703267019</v>
      </c>
      <c r="K317" s="6">
        <v>0.17076531617673255</v>
      </c>
      <c r="L317" s="6">
        <v>0.12687267347453618</v>
      </c>
      <c r="M317" s="6">
        <v>1.5131579534733569E-2</v>
      </c>
      <c r="N317" s="6">
        <v>8.8826662131762185E-2</v>
      </c>
      <c r="O317" s="6">
        <v>0.23413939327961444</v>
      </c>
      <c r="P317" s="6">
        <v>0.28886132984282825</v>
      </c>
      <c r="Q317" s="6">
        <v>0</v>
      </c>
      <c r="R317" s="6">
        <v>1.5648448933274037E-2</v>
      </c>
      <c r="S317" s="6">
        <v>1.843499339429969E-2</v>
      </c>
      <c r="T317" s="7" t="s">
        <v>10</v>
      </c>
      <c r="U317" s="6">
        <v>0.12482704012411718</v>
      </c>
      <c r="V317" s="8">
        <v>11235912</v>
      </c>
      <c r="W317" s="6">
        <v>0.11109649143221946</v>
      </c>
      <c r="X317" s="8">
        <v>11235912</v>
      </c>
      <c r="Y317" s="6">
        <v>0.11109649143221946</v>
      </c>
      <c r="Z317">
        <f t="shared" si="8"/>
        <v>416</v>
      </c>
      <c r="AA317">
        <f t="shared" si="9"/>
        <v>77</v>
      </c>
    </row>
    <row r="318" spans="1:27" x14ac:dyDescent="0.35">
      <c r="A318" s="5">
        <v>4400</v>
      </c>
      <c r="B318" s="2" t="s">
        <v>42</v>
      </c>
      <c r="C318" t="s">
        <v>14</v>
      </c>
      <c r="D318" s="4" t="s">
        <v>290</v>
      </c>
      <c r="E318" s="4" t="s">
        <v>289</v>
      </c>
      <c r="F318" s="2" t="s">
        <v>605</v>
      </c>
      <c r="G318" s="2"/>
      <c r="H318" s="6">
        <v>0.24675338338232947</v>
      </c>
      <c r="I318" s="6">
        <v>0.24243035004632915</v>
      </c>
      <c r="J318" s="6">
        <v>3.2262180860558494</v>
      </c>
      <c r="K318" s="6">
        <v>0.83870592296361834</v>
      </c>
      <c r="L318" s="6">
        <v>2.4310767918602889E-2</v>
      </c>
      <c r="M318" s="6">
        <v>2.0386506078356788E-2</v>
      </c>
      <c r="N318" s="6">
        <v>0</v>
      </c>
      <c r="O318" s="6">
        <v>10.348819269388541</v>
      </c>
      <c r="P318" s="6">
        <v>2.7891346213514958</v>
      </c>
      <c r="Q318" s="6">
        <v>0</v>
      </c>
      <c r="R318" s="6">
        <v>3.6530712674952492</v>
      </c>
      <c r="S318" s="6">
        <v>0.12948252655932244</v>
      </c>
      <c r="T318" s="7" t="s">
        <v>10</v>
      </c>
      <c r="U318" s="6">
        <v>1.3954956058660215</v>
      </c>
      <c r="V318" s="8">
        <v>166369000</v>
      </c>
      <c r="W318" s="6">
        <v>8.3879545219723725E-2</v>
      </c>
      <c r="X318" s="8">
        <v>166369000</v>
      </c>
      <c r="Y318" s="6">
        <v>8.3879545219723725E-2</v>
      </c>
      <c r="Z318">
        <f t="shared" si="8"/>
        <v>419</v>
      </c>
      <c r="AA318">
        <f t="shared" si="9"/>
        <v>78</v>
      </c>
    </row>
    <row r="319" spans="1:27" ht="29" x14ac:dyDescent="0.35">
      <c r="A319" s="5">
        <v>3679</v>
      </c>
      <c r="B319" s="2" t="s">
        <v>3</v>
      </c>
      <c r="C319" t="s">
        <v>14</v>
      </c>
      <c r="D319" s="4" t="s">
        <v>88</v>
      </c>
      <c r="E319" s="4" t="s">
        <v>229</v>
      </c>
      <c r="F319" s="2" t="s">
        <v>605</v>
      </c>
      <c r="G319" s="2"/>
      <c r="H319" s="6">
        <v>0.87416991459702986</v>
      </c>
      <c r="I319" s="6">
        <v>0.99480458141457073</v>
      </c>
      <c r="J319" s="6">
        <v>0</v>
      </c>
      <c r="K319" s="6">
        <v>0</v>
      </c>
      <c r="L319" s="6">
        <v>0.30900469543102455</v>
      </c>
      <c r="M319" s="6">
        <v>0.31086028854598119</v>
      </c>
      <c r="N319" s="6">
        <v>0.2601970123192287</v>
      </c>
      <c r="O319" s="6">
        <v>0.30863556178943397</v>
      </c>
      <c r="P319" s="6">
        <v>1.2122831067379525</v>
      </c>
      <c r="Q319" s="6">
        <v>1.2444155503475682</v>
      </c>
      <c r="R319" s="6">
        <v>5.7382844281575654E-2</v>
      </c>
      <c r="S319" s="6">
        <v>0.11374168913522888</v>
      </c>
      <c r="T319" s="6">
        <v>0.6457699275678872</v>
      </c>
      <c r="U319" s="6">
        <v>0.51187443012032263</v>
      </c>
      <c r="V319" s="8">
        <v>73493000</v>
      </c>
      <c r="W319" s="6">
        <v>6.9649412885624845E-2</v>
      </c>
      <c r="X319" s="8">
        <v>62493000</v>
      </c>
      <c r="Y319" s="6">
        <v>8.1909082636506911E-2</v>
      </c>
      <c r="Z319">
        <f t="shared" si="8"/>
        <v>421</v>
      </c>
      <c r="AA319">
        <f t="shared" si="9"/>
        <v>79</v>
      </c>
    </row>
    <row r="320" spans="1:27" x14ac:dyDescent="0.35">
      <c r="A320" s="5">
        <v>3764</v>
      </c>
      <c r="B320" s="2" t="s">
        <v>3</v>
      </c>
      <c r="C320" t="s">
        <v>0</v>
      </c>
      <c r="D320" s="4" t="s">
        <v>484</v>
      </c>
      <c r="E320" s="4" t="s">
        <v>483</v>
      </c>
      <c r="F320" s="2" t="s">
        <v>605</v>
      </c>
      <c r="G320" s="2" t="s">
        <v>605</v>
      </c>
      <c r="H320" s="6">
        <v>0.12935627559989554</v>
      </c>
      <c r="I320" s="6">
        <v>0</v>
      </c>
      <c r="J320" s="6">
        <v>5.8846217889658687</v>
      </c>
      <c r="K320" s="6">
        <v>1.5737868409026703</v>
      </c>
      <c r="L320" s="6">
        <v>3.2316257045093784E-2</v>
      </c>
      <c r="M320" s="6">
        <v>3.397672667386753E-2</v>
      </c>
      <c r="N320" s="6">
        <v>0.19552634092126406</v>
      </c>
      <c r="O320" s="6">
        <v>0</v>
      </c>
      <c r="P320" s="6">
        <v>8.6352808521071989</v>
      </c>
      <c r="Q320" s="6">
        <v>17.484411584485855</v>
      </c>
      <c r="R320" s="6">
        <v>0</v>
      </c>
      <c r="S320" s="6">
        <v>0.28535229453671562</v>
      </c>
      <c r="T320" s="6">
        <v>1.4713664888690721</v>
      </c>
      <c r="U320" s="6">
        <v>3.4603093490054051</v>
      </c>
      <c r="V320" s="8">
        <v>2818704</v>
      </c>
      <c r="W320" s="6">
        <v>12.276242375947971</v>
      </c>
      <c r="X320" s="8">
        <v>2818704</v>
      </c>
      <c r="Y320" s="6">
        <v>12.276242375947971</v>
      </c>
      <c r="Z320">
        <f t="shared" si="8"/>
        <v>25</v>
      </c>
      <c r="AA320">
        <f t="shared" si="9"/>
        <v>1</v>
      </c>
    </row>
    <row r="321" spans="1:27" x14ac:dyDescent="0.35">
      <c r="A321" s="5">
        <v>3597</v>
      </c>
      <c r="B321" s="2" t="s">
        <v>9</v>
      </c>
      <c r="C321" t="s">
        <v>0</v>
      </c>
      <c r="D321" s="4" t="s">
        <v>55</v>
      </c>
      <c r="E321" s="4" t="s">
        <v>54</v>
      </c>
      <c r="F321" s="2" t="s">
        <v>605</v>
      </c>
      <c r="G321" s="2" t="s">
        <v>605</v>
      </c>
      <c r="H321" s="6">
        <v>0</v>
      </c>
      <c r="I321" s="6">
        <v>1.5174664998406433E-2</v>
      </c>
      <c r="J321" s="6">
        <v>15.27076560733102</v>
      </c>
      <c r="K321" s="6">
        <v>13.132236333629471</v>
      </c>
      <c r="L321" s="6">
        <v>1.6015277183270809E-4</v>
      </c>
      <c r="M321" s="6">
        <v>1.6013625073820159E-4</v>
      </c>
      <c r="N321" s="6">
        <v>0</v>
      </c>
      <c r="O321" s="6">
        <v>4.6167311065348606</v>
      </c>
      <c r="P321" s="6">
        <v>13.560689404858795</v>
      </c>
      <c r="Q321" s="6">
        <v>0.4719194939756583</v>
      </c>
      <c r="R321" s="6">
        <v>2.1617941015377484</v>
      </c>
      <c r="S321" s="6">
        <v>2.3025037888506836E-2</v>
      </c>
      <c r="T321" s="7" t="s">
        <v>10</v>
      </c>
      <c r="U321" s="6">
        <v>5.4221397012953902</v>
      </c>
      <c r="V321" s="8">
        <v>5928000</v>
      </c>
      <c r="W321" s="6">
        <v>9.1466594151406717</v>
      </c>
      <c r="X321" s="8">
        <v>5928000</v>
      </c>
      <c r="Y321" s="6">
        <v>9.1466594151406717</v>
      </c>
      <c r="Z321">
        <f t="shared" si="8"/>
        <v>43</v>
      </c>
      <c r="AA321">
        <f t="shared" si="9"/>
        <v>2</v>
      </c>
    </row>
    <row r="322" spans="1:27" x14ac:dyDescent="0.35">
      <c r="A322" s="5">
        <v>4126</v>
      </c>
      <c r="B322" s="2" t="s">
        <v>9</v>
      </c>
      <c r="C322" t="s">
        <v>0</v>
      </c>
      <c r="D322" s="4" t="s">
        <v>55</v>
      </c>
      <c r="E322" s="4" t="s">
        <v>379</v>
      </c>
      <c r="F322" s="2" t="s">
        <v>605</v>
      </c>
      <c r="G322" s="2" t="s">
        <v>605</v>
      </c>
      <c r="H322" s="6">
        <v>0</v>
      </c>
      <c r="I322" s="6">
        <v>3.762444927290521E-2</v>
      </c>
      <c r="J322" s="6">
        <v>16.231461659623207</v>
      </c>
      <c r="K322" s="6">
        <v>5.3879532848489715</v>
      </c>
      <c r="L322" s="6">
        <v>0</v>
      </c>
      <c r="M322" s="6">
        <v>0</v>
      </c>
      <c r="N322" s="6">
        <v>0</v>
      </c>
      <c r="O322" s="6">
        <v>7.1792286473179718</v>
      </c>
      <c r="P322" s="6">
        <v>10.844754253664849</v>
      </c>
      <c r="Q322" s="6">
        <v>1.4984889955358278</v>
      </c>
      <c r="R322" s="6">
        <v>0</v>
      </c>
      <c r="S322" s="6">
        <v>7.1580262535511696E-2</v>
      </c>
      <c r="T322" s="7" t="s">
        <v>10</v>
      </c>
      <c r="U322" s="6">
        <v>4.4656859166236229</v>
      </c>
      <c r="V322" s="8">
        <v>6958000</v>
      </c>
      <c r="W322" s="6">
        <v>6.4180596674671211</v>
      </c>
      <c r="X322" s="8">
        <v>6958000</v>
      </c>
      <c r="Y322" s="6">
        <v>6.4180596674671211</v>
      </c>
      <c r="Z322">
        <f t="shared" ref="Z322:Z385" si="10">_xlfn.RANK.EQ(Y322,$Y$2:$Y$434,0)</f>
        <v>72</v>
      </c>
      <c r="AA322">
        <f t="shared" ref="AA322:AA385" si="11">($Y$2:$Y$434=Y322) + SUMPRODUCT(($C$2:$C$434=C322)*($Y$2:$Y$434&gt;Y322))</f>
        <v>3</v>
      </c>
    </row>
    <row r="323" spans="1:27" x14ac:dyDescent="0.35">
      <c r="A323" s="5">
        <v>4141</v>
      </c>
      <c r="B323" s="2" t="s">
        <v>3</v>
      </c>
      <c r="C323" t="s">
        <v>0</v>
      </c>
      <c r="D323" s="4" t="s">
        <v>2</v>
      </c>
      <c r="E323" s="4" t="s">
        <v>308</v>
      </c>
      <c r="F323" s="2"/>
      <c r="G323" s="2" t="s">
        <v>605</v>
      </c>
      <c r="H323" s="6">
        <v>2.9754640183158737E-2</v>
      </c>
      <c r="I323" s="6">
        <v>0</v>
      </c>
      <c r="J323" s="6">
        <v>3.5273317740877288</v>
      </c>
      <c r="K323" s="6">
        <v>0.83031684512340131</v>
      </c>
      <c r="L323" s="6">
        <v>0.3839502375731676</v>
      </c>
      <c r="M323" s="6">
        <v>0.37870023283966397</v>
      </c>
      <c r="N323" s="6">
        <v>4.4975134708087838E-2</v>
      </c>
      <c r="O323" s="6">
        <v>0</v>
      </c>
      <c r="P323" s="6">
        <v>2.063937208488404</v>
      </c>
      <c r="Q323" s="6">
        <v>1.0727910921747186</v>
      </c>
      <c r="R323" s="6">
        <v>0</v>
      </c>
      <c r="S323" s="6">
        <v>0</v>
      </c>
      <c r="T323" s="6">
        <v>0.73940097920283332</v>
      </c>
      <c r="U323" s="6">
        <v>0.82264465335388237</v>
      </c>
      <c r="V323" s="8">
        <v>1934000</v>
      </c>
      <c r="W323" s="6">
        <v>4.2535917960386884</v>
      </c>
      <c r="X323" s="8">
        <v>1662220</v>
      </c>
      <c r="Y323" s="6">
        <v>4.9490720443375871</v>
      </c>
      <c r="Z323">
        <f t="shared" si="10"/>
        <v>93</v>
      </c>
      <c r="AA323">
        <f t="shared" si="11"/>
        <v>4</v>
      </c>
    </row>
    <row r="324" spans="1:27" ht="29" x14ac:dyDescent="0.35">
      <c r="A324" s="5">
        <v>3553</v>
      </c>
      <c r="B324" s="2" t="s">
        <v>9</v>
      </c>
      <c r="C324" t="s">
        <v>0</v>
      </c>
      <c r="D324" s="4" t="s">
        <v>55</v>
      </c>
      <c r="E324" s="4" t="s">
        <v>451</v>
      </c>
      <c r="F324" s="2"/>
      <c r="G324" s="2" t="s">
        <v>605</v>
      </c>
      <c r="H324" s="6">
        <v>5.3178367120441182E-2</v>
      </c>
      <c r="I324" s="6">
        <v>3.1350580039179381E-3</v>
      </c>
      <c r="J324" s="6">
        <v>1.3191647285206138</v>
      </c>
      <c r="K324" s="6">
        <v>0.32453025914063305</v>
      </c>
      <c r="L324" s="6">
        <v>3.2949292148718556E-2</v>
      </c>
      <c r="M324" s="6">
        <v>2.8638828606415895E-2</v>
      </c>
      <c r="N324" s="6">
        <v>0.16076176422067487</v>
      </c>
      <c r="O324" s="6">
        <v>0.42375409627972377</v>
      </c>
      <c r="P324" s="6">
        <v>11.016170015847948</v>
      </c>
      <c r="Q324" s="6">
        <v>18.768312402024911</v>
      </c>
      <c r="R324" s="6">
        <v>0</v>
      </c>
      <c r="S324" s="6">
        <v>5.5803847942759222E-2</v>
      </c>
      <c r="T324" s="7" t="s">
        <v>10</v>
      </c>
      <c r="U324" s="6">
        <v>4.7752654528712108</v>
      </c>
      <c r="V324" s="8">
        <v>9759000</v>
      </c>
      <c r="W324" s="6">
        <v>4.8931913647619742</v>
      </c>
      <c r="X324" s="8">
        <v>9759000</v>
      </c>
      <c r="Y324" s="6">
        <v>4.8931913647619742</v>
      </c>
      <c r="Z324">
        <f t="shared" si="10"/>
        <v>94</v>
      </c>
      <c r="AA324">
        <f t="shared" si="11"/>
        <v>5</v>
      </c>
    </row>
    <row r="325" spans="1:27" x14ac:dyDescent="0.35">
      <c r="A325" s="5">
        <v>5086</v>
      </c>
      <c r="B325" s="3" t="s">
        <v>9</v>
      </c>
      <c r="C325" s="4" t="s">
        <v>0</v>
      </c>
      <c r="D325" s="4" t="s">
        <v>268</v>
      </c>
      <c r="E325" s="4" t="s">
        <v>509</v>
      </c>
      <c r="F325" s="2" t="s">
        <v>605</v>
      </c>
      <c r="G325" s="2"/>
      <c r="H325" s="6">
        <v>0</v>
      </c>
      <c r="I325" s="6">
        <v>6.9013977647116267E-2</v>
      </c>
      <c r="J325" s="6">
        <v>6.9256148247332234</v>
      </c>
      <c r="K325" s="6">
        <v>1.4732566532980351</v>
      </c>
      <c r="L325" s="6">
        <v>2.9922809988115816E-2</v>
      </c>
      <c r="M325" s="6">
        <v>3.0010926328314102E-2</v>
      </c>
      <c r="N325" s="6">
        <v>0</v>
      </c>
      <c r="O325" s="6">
        <v>7.1298140941899222</v>
      </c>
      <c r="P325" s="6">
        <v>12.472096358494538</v>
      </c>
      <c r="Q325" s="6">
        <v>11.552204529200369</v>
      </c>
      <c r="R325" s="6">
        <v>4.0434190150140816</v>
      </c>
      <c r="S325" s="6">
        <v>0.11635047706033676</v>
      </c>
      <c r="T325" s="7" t="s">
        <v>10</v>
      </c>
      <c r="U325" s="6">
        <v>4.9641171394873345</v>
      </c>
      <c r="V325" s="8">
        <v>11240000</v>
      </c>
      <c r="W325" s="6">
        <v>4.4164743233873081</v>
      </c>
      <c r="X325" s="8">
        <v>11240000</v>
      </c>
      <c r="Y325" s="6">
        <v>4.4164743233873081</v>
      </c>
      <c r="Z325">
        <f t="shared" si="10"/>
        <v>104</v>
      </c>
      <c r="AA325">
        <f t="shared" si="11"/>
        <v>6</v>
      </c>
    </row>
    <row r="326" spans="1:27" x14ac:dyDescent="0.35">
      <c r="A326" s="5">
        <v>3995</v>
      </c>
      <c r="B326" s="2" t="s">
        <v>3</v>
      </c>
      <c r="C326" t="s">
        <v>0</v>
      </c>
      <c r="D326" s="4" t="s">
        <v>21</v>
      </c>
      <c r="E326" s="4" t="s">
        <v>30</v>
      </c>
      <c r="F326" s="2" t="s">
        <v>605</v>
      </c>
      <c r="G326" s="2" t="s">
        <v>605</v>
      </c>
      <c r="H326" s="6">
        <v>1.3103406480363624E-2</v>
      </c>
      <c r="I326" s="6">
        <v>0</v>
      </c>
      <c r="J326" s="6">
        <v>7.2554060068633763</v>
      </c>
      <c r="K326" s="6">
        <v>1.9821817069996528</v>
      </c>
      <c r="L326" s="6">
        <v>0</v>
      </c>
      <c r="M326" s="6">
        <v>0</v>
      </c>
      <c r="N326" s="6">
        <v>1.9806237546866633E-2</v>
      </c>
      <c r="O326" s="6">
        <v>0</v>
      </c>
      <c r="P326" s="6">
        <v>4.0238247826024907</v>
      </c>
      <c r="Q326" s="6">
        <v>4.1476698306974189</v>
      </c>
      <c r="R326" s="6">
        <v>0</v>
      </c>
      <c r="S326" s="6">
        <v>7.8516077476304388E-2</v>
      </c>
      <c r="T326" s="6">
        <v>7.8303283407520317E-3</v>
      </c>
      <c r="U326" s="6">
        <v>1.6285671334966156</v>
      </c>
      <c r="V326" s="8">
        <v>4551000</v>
      </c>
      <c r="W326" s="6">
        <v>3.5784819457187775</v>
      </c>
      <c r="X326" s="8">
        <v>4251000</v>
      </c>
      <c r="Y326" s="6">
        <v>3.8310212502860872</v>
      </c>
      <c r="Z326">
        <f t="shared" si="10"/>
        <v>122</v>
      </c>
      <c r="AA326">
        <f t="shared" si="11"/>
        <v>7</v>
      </c>
    </row>
    <row r="327" spans="1:27" x14ac:dyDescent="0.35">
      <c r="A327" s="5">
        <v>3681</v>
      </c>
      <c r="B327" s="2" t="s">
        <v>3</v>
      </c>
      <c r="C327" t="s">
        <v>0</v>
      </c>
      <c r="D327" s="4" t="s">
        <v>484</v>
      </c>
      <c r="E327" s="4" t="s">
        <v>508</v>
      </c>
      <c r="F327" s="2"/>
      <c r="G327" s="2" t="s">
        <v>605</v>
      </c>
      <c r="H327" s="6">
        <v>6.2625577021955453E-2</v>
      </c>
      <c r="I327" s="6">
        <v>0</v>
      </c>
      <c r="J327" s="6">
        <v>1.0897447757344203</v>
      </c>
      <c r="K327" s="6">
        <v>0.16167680965424952</v>
      </c>
      <c r="L327" s="6">
        <v>0.26824993774422173</v>
      </c>
      <c r="M327" s="6">
        <v>0.26527040008819364</v>
      </c>
      <c r="N327" s="6">
        <v>9.4660656132833421E-2</v>
      </c>
      <c r="O327" s="6">
        <v>0</v>
      </c>
      <c r="P327" s="6">
        <v>2.8152459919818562</v>
      </c>
      <c r="Q327" s="6">
        <v>2.6554825179737649</v>
      </c>
      <c r="R327" s="6">
        <v>0</v>
      </c>
      <c r="S327" s="6">
        <v>4.3708570349745859E-2</v>
      </c>
      <c r="T327" s="6">
        <v>4.7514235084946863</v>
      </c>
      <c r="U327" s="6">
        <v>1.1243840157076013</v>
      </c>
      <c r="V327" s="8">
        <v>3022859</v>
      </c>
      <c r="W327" s="6">
        <v>3.719604572054473</v>
      </c>
      <c r="X327" s="8">
        <v>3022859</v>
      </c>
      <c r="Y327" s="6">
        <v>3.719604572054473</v>
      </c>
      <c r="Z327">
        <f t="shared" si="10"/>
        <v>127</v>
      </c>
      <c r="AA327">
        <f t="shared" si="11"/>
        <v>8</v>
      </c>
    </row>
    <row r="328" spans="1:27" x14ac:dyDescent="0.35">
      <c r="A328" s="5">
        <v>3806</v>
      </c>
      <c r="B328" s="2" t="s">
        <v>3</v>
      </c>
      <c r="C328" t="s">
        <v>0</v>
      </c>
      <c r="D328" s="4" t="s">
        <v>2</v>
      </c>
      <c r="E328" s="4" t="s">
        <v>154</v>
      </c>
      <c r="F328" s="2" t="s">
        <v>605</v>
      </c>
      <c r="G328" s="2" t="s">
        <v>605</v>
      </c>
      <c r="H328" s="6">
        <v>0.20415302538985192</v>
      </c>
      <c r="I328" s="6">
        <v>2.6719988058161889E-2</v>
      </c>
      <c r="J328" s="6">
        <v>26.368955823363141</v>
      </c>
      <c r="K328" s="6">
        <v>1.6504903988491118</v>
      </c>
      <c r="L328" s="6">
        <v>0.89515948855274685</v>
      </c>
      <c r="M328" s="6">
        <v>0.88170366391800448</v>
      </c>
      <c r="N328" s="6">
        <v>1.0286137737903946</v>
      </c>
      <c r="O328" s="6">
        <v>2.0335026595710017</v>
      </c>
      <c r="P328" s="6">
        <v>15.235388842611764</v>
      </c>
      <c r="Q328" s="6">
        <v>14.975368780118862</v>
      </c>
      <c r="R328" s="6">
        <v>4.0649606202822007E-2</v>
      </c>
      <c r="S328" s="6">
        <v>0.93901132823671929</v>
      </c>
      <c r="T328" s="6">
        <v>3.2372769887818307</v>
      </c>
      <c r="U328" s="6">
        <v>6.072452858377325</v>
      </c>
      <c r="V328" s="8">
        <v>17505000</v>
      </c>
      <c r="W328" s="6">
        <v>3.4689819242372608</v>
      </c>
      <c r="X328" s="8">
        <v>16755000</v>
      </c>
      <c r="Y328" s="6">
        <v>3.6242631204878095</v>
      </c>
      <c r="Z328">
        <f t="shared" si="10"/>
        <v>132</v>
      </c>
      <c r="AA328">
        <f t="shared" si="11"/>
        <v>9</v>
      </c>
    </row>
    <row r="329" spans="1:27" x14ac:dyDescent="0.35">
      <c r="A329" s="5">
        <v>3858</v>
      </c>
      <c r="B329" s="2" t="s">
        <v>9</v>
      </c>
      <c r="C329" t="s">
        <v>0</v>
      </c>
      <c r="D329" s="4" t="s">
        <v>259</v>
      </c>
      <c r="E329" s="4" t="s">
        <v>542</v>
      </c>
      <c r="F329" s="2"/>
      <c r="G329" s="2" t="s">
        <v>605</v>
      </c>
      <c r="H329" s="6">
        <v>0</v>
      </c>
      <c r="I329" s="6">
        <v>0</v>
      </c>
      <c r="J329" s="6">
        <v>1.5485846813068076</v>
      </c>
      <c r="K329" s="6">
        <v>2.8611948568049641</v>
      </c>
      <c r="L329" s="6">
        <v>0</v>
      </c>
      <c r="M329" s="6">
        <v>0</v>
      </c>
      <c r="N329" s="6">
        <v>0</v>
      </c>
      <c r="O329" s="6">
        <v>0</v>
      </c>
      <c r="P329" s="6">
        <v>1.9008663885061399</v>
      </c>
      <c r="Q329" s="6">
        <v>0</v>
      </c>
      <c r="R329" s="6">
        <v>0</v>
      </c>
      <c r="S329" s="6">
        <v>7.6446617484127333E-3</v>
      </c>
      <c r="T329" s="7" t="s">
        <v>10</v>
      </c>
      <c r="U329" s="6">
        <v>0.75704537646446168</v>
      </c>
      <c r="V329" s="8">
        <v>2104000</v>
      </c>
      <c r="W329" s="6">
        <v>3.5981244128539052</v>
      </c>
      <c r="X329" s="8">
        <v>2104000</v>
      </c>
      <c r="Y329" s="6">
        <v>3.5981244128539052</v>
      </c>
      <c r="Z329">
        <f t="shared" si="10"/>
        <v>133</v>
      </c>
      <c r="AA329">
        <f t="shared" si="11"/>
        <v>10</v>
      </c>
    </row>
    <row r="330" spans="1:27" x14ac:dyDescent="0.35">
      <c r="A330" s="5">
        <v>3627</v>
      </c>
      <c r="B330" s="2" t="s">
        <v>9</v>
      </c>
      <c r="C330" t="s">
        <v>0</v>
      </c>
      <c r="D330" s="4" t="s">
        <v>95</v>
      </c>
      <c r="E330" s="4" t="s">
        <v>560</v>
      </c>
      <c r="F330" s="2" t="s">
        <v>605</v>
      </c>
      <c r="G330" s="2" t="s">
        <v>605</v>
      </c>
      <c r="H330" s="6">
        <v>0</v>
      </c>
      <c r="I330" s="6">
        <v>8.0807456747681021E-4</v>
      </c>
      <c r="J330" s="6">
        <v>4.9898839730997135</v>
      </c>
      <c r="K330" s="6">
        <v>0.90489766554741713</v>
      </c>
      <c r="L330" s="6">
        <v>0</v>
      </c>
      <c r="M330" s="6">
        <v>0</v>
      </c>
      <c r="N330" s="6">
        <v>0</v>
      </c>
      <c r="O330" s="6">
        <v>3.3319527252055874</v>
      </c>
      <c r="P330" s="6">
        <v>2.9341648774997315</v>
      </c>
      <c r="Q330" s="6">
        <v>2.7778308297658981E-3</v>
      </c>
      <c r="R330" s="6">
        <v>0</v>
      </c>
      <c r="S330" s="6">
        <v>0.11646567158954692</v>
      </c>
      <c r="T330" s="7" t="s">
        <v>10</v>
      </c>
      <c r="U330" s="6">
        <v>1.2062994711462285</v>
      </c>
      <c r="V330" s="8">
        <v>3733000</v>
      </c>
      <c r="W330" s="6">
        <v>3.2314478198398837</v>
      </c>
      <c r="X330" s="8">
        <v>3733000</v>
      </c>
      <c r="Y330" s="6">
        <v>3.2314478198398837</v>
      </c>
      <c r="Z330">
        <f t="shared" si="10"/>
        <v>145</v>
      </c>
      <c r="AA330">
        <f t="shared" si="11"/>
        <v>11</v>
      </c>
    </row>
    <row r="331" spans="1:27" x14ac:dyDescent="0.35">
      <c r="A331" s="5">
        <v>3527</v>
      </c>
      <c r="B331" s="2" t="s">
        <v>9</v>
      </c>
      <c r="C331" t="s">
        <v>0</v>
      </c>
      <c r="D331" s="4" t="s">
        <v>288</v>
      </c>
      <c r="E331" s="4" t="s">
        <v>287</v>
      </c>
      <c r="F331" s="2" t="s">
        <v>605</v>
      </c>
      <c r="G331" s="2" t="s">
        <v>605</v>
      </c>
      <c r="H331" s="6">
        <v>5.3756117309755061E-2</v>
      </c>
      <c r="I331" s="6">
        <v>0</v>
      </c>
      <c r="J331" s="6">
        <v>2.4949419865498568</v>
      </c>
      <c r="K331" s="6">
        <v>0.23660023641398839</v>
      </c>
      <c r="L331" s="6">
        <v>0.14849571141559767</v>
      </c>
      <c r="M331" s="6">
        <v>0.15563361547394744</v>
      </c>
      <c r="N331" s="6">
        <v>8.1254170862346015E-2</v>
      </c>
      <c r="O331" s="6">
        <v>0</v>
      </c>
      <c r="P331" s="6">
        <v>1.4007576894513829</v>
      </c>
      <c r="Q331" s="6">
        <v>0.16786501855405619</v>
      </c>
      <c r="R331" s="6">
        <v>0</v>
      </c>
      <c r="S331" s="6">
        <v>0.28709538266976448</v>
      </c>
      <c r="T331" s="7" t="s">
        <v>10</v>
      </c>
      <c r="U331" s="6">
        <v>0.55827660208336161</v>
      </c>
      <c r="V331" s="8">
        <v>2013000</v>
      </c>
      <c r="W331" s="6">
        <v>2.7733561951483439</v>
      </c>
      <c r="X331" s="8">
        <v>2013000</v>
      </c>
      <c r="Y331" s="6">
        <v>2.7733561951483439</v>
      </c>
      <c r="Z331">
        <f t="shared" si="10"/>
        <v>160</v>
      </c>
      <c r="AA331">
        <f t="shared" si="11"/>
        <v>12</v>
      </c>
    </row>
    <row r="332" spans="1:27" x14ac:dyDescent="0.35">
      <c r="A332" s="5">
        <v>4223</v>
      </c>
      <c r="B332" s="2" t="s">
        <v>9</v>
      </c>
      <c r="C332" t="s">
        <v>0</v>
      </c>
      <c r="D332" s="4" t="s">
        <v>34</v>
      </c>
      <c r="E332" s="4" t="s">
        <v>33</v>
      </c>
      <c r="F332" s="2"/>
      <c r="G332" s="2" t="s">
        <v>605</v>
      </c>
      <c r="H332" s="6">
        <v>2.864595771913369E-2</v>
      </c>
      <c r="I332" s="6">
        <v>2.9546269304000787E-3</v>
      </c>
      <c r="J332" s="6">
        <v>3.7424129798247852</v>
      </c>
      <c r="K332" s="6">
        <v>4.9812084633188691</v>
      </c>
      <c r="L332" s="6">
        <v>2.7316918253166584E-2</v>
      </c>
      <c r="M332" s="6">
        <v>2.714606702711923E-2</v>
      </c>
      <c r="N332" s="6">
        <v>4.3299324049276916E-2</v>
      </c>
      <c r="O332" s="6">
        <v>0.11413327056325348</v>
      </c>
      <c r="P332" s="6">
        <v>4.1247089145914568</v>
      </c>
      <c r="Q332" s="6">
        <v>0.62195282069757141</v>
      </c>
      <c r="R332" s="6">
        <v>5.5643352559094708E-3</v>
      </c>
      <c r="S332" s="6">
        <v>1.0909294146308037E-2</v>
      </c>
      <c r="T332" s="7" t="s">
        <v>10</v>
      </c>
      <c r="U332" s="6">
        <v>1.6584004857414825</v>
      </c>
      <c r="V332" s="8">
        <v>6054000</v>
      </c>
      <c r="W332" s="6">
        <v>2.7393466893648539</v>
      </c>
      <c r="X332" s="8">
        <v>6054000</v>
      </c>
      <c r="Y332" s="6">
        <v>2.7393466893648539</v>
      </c>
      <c r="Z332">
        <f t="shared" si="10"/>
        <v>162</v>
      </c>
      <c r="AA332">
        <f t="shared" si="11"/>
        <v>13</v>
      </c>
    </row>
    <row r="333" spans="1:27" x14ac:dyDescent="0.35">
      <c r="A333" s="5">
        <v>3524</v>
      </c>
      <c r="B333" s="2" t="s">
        <v>9</v>
      </c>
      <c r="C333" t="s">
        <v>0</v>
      </c>
      <c r="D333" s="4" t="s">
        <v>288</v>
      </c>
      <c r="E333" s="4" t="s">
        <v>432</v>
      </c>
      <c r="F333" s="2" t="s">
        <v>605</v>
      </c>
      <c r="G333" s="2" t="s">
        <v>605</v>
      </c>
      <c r="H333" s="6">
        <v>5.7861238865739698E-2</v>
      </c>
      <c r="I333" s="6">
        <v>0</v>
      </c>
      <c r="J333" s="6">
        <v>1.7780046340930014</v>
      </c>
      <c r="K333" s="6">
        <v>0.44742892874157575</v>
      </c>
      <c r="L333" s="6">
        <v>0.59789575315373567</v>
      </c>
      <c r="M333" s="6">
        <v>0.73124862252105371</v>
      </c>
      <c r="N333" s="6">
        <v>8.7459199517943231E-2</v>
      </c>
      <c r="O333" s="6">
        <v>0</v>
      </c>
      <c r="P333" s="6">
        <v>1.8674944933657038</v>
      </c>
      <c r="Q333" s="6">
        <v>1.0851763169816699</v>
      </c>
      <c r="R333" s="6">
        <v>0</v>
      </c>
      <c r="S333" s="6">
        <v>9.8355142876034543E-2</v>
      </c>
      <c r="T333" s="7" t="s">
        <v>10</v>
      </c>
      <c r="U333" s="6">
        <v>0.74322656004923793</v>
      </c>
      <c r="V333" s="8">
        <v>2983000</v>
      </c>
      <c r="W333" s="6">
        <v>2.4915405968797786</v>
      </c>
      <c r="X333" s="8">
        <v>2983000</v>
      </c>
      <c r="Y333" s="6">
        <v>2.4915405968797786</v>
      </c>
      <c r="Z333">
        <f t="shared" si="10"/>
        <v>170</v>
      </c>
      <c r="AA333">
        <f t="shared" si="11"/>
        <v>14</v>
      </c>
    </row>
    <row r="334" spans="1:27" x14ac:dyDescent="0.35">
      <c r="A334" s="5">
        <v>4132</v>
      </c>
      <c r="B334" s="2" t="s">
        <v>9</v>
      </c>
      <c r="C334" t="s">
        <v>0</v>
      </c>
      <c r="D334" s="4" t="s">
        <v>55</v>
      </c>
      <c r="E334" s="4" t="s">
        <v>221</v>
      </c>
      <c r="F334" s="2" t="s">
        <v>605</v>
      </c>
      <c r="G334" s="2" t="s">
        <v>605</v>
      </c>
      <c r="H334" s="6">
        <v>0</v>
      </c>
      <c r="I334" s="6">
        <v>1.2036622004475363E-3</v>
      </c>
      <c r="J334" s="6">
        <v>5.8358700489988031</v>
      </c>
      <c r="K334" s="6">
        <v>1.1949980761587227</v>
      </c>
      <c r="L334" s="6">
        <v>0</v>
      </c>
      <c r="M334" s="6">
        <v>0</v>
      </c>
      <c r="N334" s="6">
        <v>0</v>
      </c>
      <c r="O334" s="6">
        <v>7.3133538629512476</v>
      </c>
      <c r="P334" s="6">
        <v>5.4273852503319659</v>
      </c>
      <c r="Q334" s="6">
        <v>4.0095986873196132</v>
      </c>
      <c r="R334" s="6">
        <v>0</v>
      </c>
      <c r="S334" s="6">
        <v>4.5125644707946E-2</v>
      </c>
      <c r="T334" s="7" t="s">
        <v>10</v>
      </c>
      <c r="U334" s="6">
        <v>2.5369018770144871</v>
      </c>
      <c r="V334" s="8">
        <v>10389000</v>
      </c>
      <c r="W334" s="6">
        <v>2.4419115189281806</v>
      </c>
      <c r="X334" s="8">
        <v>10389000</v>
      </c>
      <c r="Y334" s="6">
        <v>2.4419115189281806</v>
      </c>
      <c r="Z334">
        <f t="shared" si="10"/>
        <v>172</v>
      </c>
      <c r="AA334">
        <f t="shared" si="11"/>
        <v>15</v>
      </c>
    </row>
    <row r="335" spans="1:27" x14ac:dyDescent="0.35">
      <c r="A335" s="5">
        <v>3839</v>
      </c>
      <c r="B335" s="2" t="s">
        <v>42</v>
      </c>
      <c r="C335" t="s">
        <v>0</v>
      </c>
      <c r="D335" s="4" t="s">
        <v>502</v>
      </c>
      <c r="E335" s="4" t="s">
        <v>590</v>
      </c>
      <c r="F335" s="2" t="s">
        <v>605</v>
      </c>
      <c r="G335" s="2"/>
      <c r="H335" s="6">
        <v>6.2596952197228023E-2</v>
      </c>
      <c r="I335" s="6">
        <v>3.3600134294040303E-2</v>
      </c>
      <c r="J335" s="6">
        <v>0.39749635916201859</v>
      </c>
      <c r="K335" s="6">
        <v>8.8741250696793244E-4</v>
      </c>
      <c r="L335" s="6">
        <v>4.1199168414713466E-2</v>
      </c>
      <c r="M335" s="6">
        <v>3.8778031772490069E-2</v>
      </c>
      <c r="N335" s="6">
        <v>0.31539129584002856</v>
      </c>
      <c r="O335" s="6">
        <v>17.730333204626611</v>
      </c>
      <c r="P335" s="6">
        <v>2.8079534887934403</v>
      </c>
      <c r="Q335" s="6">
        <v>7.8764691809236814E-2</v>
      </c>
      <c r="R335" s="6">
        <v>0</v>
      </c>
      <c r="S335" s="6">
        <v>3.5892944966402607E-2</v>
      </c>
      <c r="T335" s="7" t="s">
        <v>10</v>
      </c>
      <c r="U335" s="6">
        <v>1.1214247802790096</v>
      </c>
      <c r="V335" s="8">
        <v>4731000</v>
      </c>
      <c r="W335" s="6">
        <v>2.3703757773811236</v>
      </c>
      <c r="X335" s="8">
        <v>4731000</v>
      </c>
      <c r="Y335" s="6">
        <v>2.3703757773811236</v>
      </c>
      <c r="Z335">
        <f t="shared" si="10"/>
        <v>178</v>
      </c>
      <c r="AA335">
        <f t="shared" si="11"/>
        <v>16</v>
      </c>
    </row>
    <row r="336" spans="1:27" x14ac:dyDescent="0.35">
      <c r="A336" s="5">
        <v>5029</v>
      </c>
      <c r="B336" s="3" t="s">
        <v>3</v>
      </c>
      <c r="C336" s="4" t="s">
        <v>0</v>
      </c>
      <c r="D336" s="4" t="s">
        <v>21</v>
      </c>
      <c r="E336" s="4" t="s">
        <v>20</v>
      </c>
      <c r="F336" s="2" t="s">
        <v>605</v>
      </c>
      <c r="G336" s="2" t="s">
        <v>605</v>
      </c>
      <c r="H336" s="6">
        <v>0</v>
      </c>
      <c r="I336" s="6">
        <v>6.7386831327151703E-2</v>
      </c>
      <c r="J336" s="6">
        <v>8.9330394116124179</v>
      </c>
      <c r="K336" s="6">
        <v>0.93734345645323291</v>
      </c>
      <c r="L336" s="6">
        <v>0</v>
      </c>
      <c r="M336" s="6">
        <v>0</v>
      </c>
      <c r="N336" s="6">
        <v>0</v>
      </c>
      <c r="O336" s="6">
        <v>0</v>
      </c>
      <c r="P336" s="6">
        <v>3.6722895920176861</v>
      </c>
      <c r="Q336" s="6">
        <v>2.2494748194097314</v>
      </c>
      <c r="R336" s="6">
        <v>0</v>
      </c>
      <c r="S336" s="6">
        <v>0.85042137452413591</v>
      </c>
      <c r="T336" s="6">
        <v>1.5813190244886744E-2</v>
      </c>
      <c r="U336" s="6">
        <v>1.4812419310916076</v>
      </c>
      <c r="V336" s="8">
        <v>6361000</v>
      </c>
      <c r="W336" s="6">
        <v>2.3286306101110008</v>
      </c>
      <c r="X336" s="8">
        <v>6361000</v>
      </c>
      <c r="Y336" s="6">
        <v>2.3286306101110008</v>
      </c>
      <c r="Z336">
        <f t="shared" si="10"/>
        <v>182</v>
      </c>
      <c r="AA336">
        <f t="shared" si="11"/>
        <v>17</v>
      </c>
    </row>
    <row r="337" spans="1:27" x14ac:dyDescent="0.35">
      <c r="A337" s="5">
        <v>3811</v>
      </c>
      <c r="B337" s="2" t="s">
        <v>3</v>
      </c>
      <c r="C337" t="s">
        <v>0</v>
      </c>
      <c r="D337" s="4" t="s">
        <v>2</v>
      </c>
      <c r="E337" s="4" t="s">
        <v>1</v>
      </c>
      <c r="F337" s="2"/>
      <c r="G337" s="2" t="s">
        <v>605</v>
      </c>
      <c r="H337" s="6">
        <v>0</v>
      </c>
      <c r="I337" s="6">
        <v>1.1781582510531846E-2</v>
      </c>
      <c r="J337" s="6">
        <v>1.9357308516335097</v>
      </c>
      <c r="K337" s="6">
        <v>0.85421493226413192</v>
      </c>
      <c r="L337" s="6">
        <v>8.3609613294058256E-3</v>
      </c>
      <c r="M337" s="6">
        <v>8.8032251035805465E-3</v>
      </c>
      <c r="N337" s="6">
        <v>0</v>
      </c>
      <c r="O337" s="6">
        <v>0</v>
      </c>
      <c r="P337" s="6">
        <v>1.3475798065944082</v>
      </c>
      <c r="Q337" s="6">
        <v>0.56382568343827788</v>
      </c>
      <c r="R337" s="6">
        <v>3.2333592344447834E-3</v>
      </c>
      <c r="S337" s="6">
        <v>0.20793504668280444</v>
      </c>
      <c r="T337" s="6">
        <v>1.1407642229587609</v>
      </c>
      <c r="U337" s="6">
        <v>0.5391337334075238</v>
      </c>
      <c r="V337" s="8">
        <v>2561000</v>
      </c>
      <c r="W337" s="6">
        <v>2.1051688145549541</v>
      </c>
      <c r="X337" s="8">
        <v>2561000</v>
      </c>
      <c r="Y337" s="6">
        <v>2.1051688145549541</v>
      </c>
      <c r="Z337">
        <f t="shared" si="10"/>
        <v>199</v>
      </c>
      <c r="AA337">
        <f t="shared" si="11"/>
        <v>18</v>
      </c>
    </row>
    <row r="338" spans="1:27" x14ac:dyDescent="0.35">
      <c r="A338" s="5">
        <v>4228</v>
      </c>
      <c r="B338" s="2" t="s">
        <v>42</v>
      </c>
      <c r="C338" t="s">
        <v>0</v>
      </c>
      <c r="D338" s="4" t="s">
        <v>51</v>
      </c>
      <c r="E338" s="4" t="s">
        <v>410</v>
      </c>
      <c r="F338" s="2" t="s">
        <v>605</v>
      </c>
      <c r="G338" s="2" t="s">
        <v>605</v>
      </c>
      <c r="H338" s="6">
        <v>1.8588019700690957E-2</v>
      </c>
      <c r="I338" s="6">
        <v>0</v>
      </c>
      <c r="J338" s="6">
        <v>0.93201855819391199</v>
      </c>
      <c r="K338" s="6">
        <v>1.1228737105388586</v>
      </c>
      <c r="L338" s="6">
        <v>1.3030868160086825E-3</v>
      </c>
      <c r="M338" s="6">
        <v>1.3466065747107629E-3</v>
      </c>
      <c r="N338" s="6">
        <v>2.8096414033208356E-2</v>
      </c>
      <c r="O338" s="6">
        <v>0</v>
      </c>
      <c r="P338" s="6">
        <v>1.2208227414301593</v>
      </c>
      <c r="Q338" s="6">
        <v>1.2750842177212871</v>
      </c>
      <c r="R338" s="6">
        <v>0</v>
      </c>
      <c r="S338" s="6">
        <v>8.2175410576483306E-3</v>
      </c>
      <c r="T338" s="7" t="s">
        <v>10</v>
      </c>
      <c r="U338" s="6">
        <v>0.51263789590452891</v>
      </c>
      <c r="V338" s="8">
        <v>3571000</v>
      </c>
      <c r="W338" s="6">
        <v>1.4355583755377452</v>
      </c>
      <c r="X338" s="8">
        <v>2471548</v>
      </c>
      <c r="Y338" s="6">
        <v>2.0741571513259256</v>
      </c>
      <c r="Z338">
        <f t="shared" si="10"/>
        <v>201</v>
      </c>
      <c r="AA338">
        <f t="shared" si="11"/>
        <v>19</v>
      </c>
    </row>
    <row r="339" spans="1:27" x14ac:dyDescent="0.35">
      <c r="A339" s="5">
        <v>3628</v>
      </c>
      <c r="B339" s="2" t="s">
        <v>9</v>
      </c>
      <c r="C339" t="s">
        <v>0</v>
      </c>
      <c r="D339" s="4" t="s">
        <v>95</v>
      </c>
      <c r="E339" s="4" t="s">
        <v>94</v>
      </c>
      <c r="F339" s="2"/>
      <c r="G339" s="2" t="s">
        <v>605</v>
      </c>
      <c r="H339" s="6">
        <v>0</v>
      </c>
      <c r="I339" s="6">
        <v>4.6520928834221089E-3</v>
      </c>
      <c r="J339" s="6">
        <v>7.7429234065340387</v>
      </c>
      <c r="K339" s="6">
        <v>2.2348806532505807</v>
      </c>
      <c r="L339" s="6">
        <v>0</v>
      </c>
      <c r="M339" s="6">
        <v>0</v>
      </c>
      <c r="N339" s="6">
        <v>0</v>
      </c>
      <c r="O339" s="6">
        <v>0</v>
      </c>
      <c r="P339" s="6">
        <v>4.3040853400560906</v>
      </c>
      <c r="Q339" s="6">
        <v>0</v>
      </c>
      <c r="R339" s="6">
        <v>0</v>
      </c>
      <c r="S339" s="6">
        <v>8.4607590827364063E-2</v>
      </c>
      <c r="T339" s="7" t="s">
        <v>10</v>
      </c>
      <c r="U339" s="6">
        <v>1.718030011972584</v>
      </c>
      <c r="V339" s="8">
        <v>8700000</v>
      </c>
      <c r="W339" s="6">
        <v>1.9747471401983725</v>
      </c>
      <c r="X339" s="8">
        <v>8700000</v>
      </c>
      <c r="Y339" s="6">
        <v>1.9747471401983725</v>
      </c>
      <c r="Z339">
        <f t="shared" si="10"/>
        <v>208</v>
      </c>
      <c r="AA339">
        <f t="shared" si="11"/>
        <v>20</v>
      </c>
    </row>
    <row r="340" spans="1:27" x14ac:dyDescent="0.35">
      <c r="A340" s="5">
        <v>4041</v>
      </c>
      <c r="B340" s="2" t="s">
        <v>42</v>
      </c>
      <c r="C340" t="s">
        <v>0</v>
      </c>
      <c r="D340" s="4" t="s">
        <v>408</v>
      </c>
      <c r="E340" s="4" t="s">
        <v>407</v>
      </c>
      <c r="F340" s="2" t="s">
        <v>605</v>
      </c>
      <c r="G340" s="2" t="s">
        <v>605</v>
      </c>
      <c r="H340" s="6">
        <v>0</v>
      </c>
      <c r="I340" s="6">
        <v>2.883079319930188E-3</v>
      </c>
      <c r="J340" s="6">
        <v>7.1263572834211431</v>
      </c>
      <c r="K340" s="6">
        <v>3.8619938501321487</v>
      </c>
      <c r="L340" s="6">
        <v>8.4323341433435919E-3</v>
      </c>
      <c r="M340" s="6">
        <v>7.4067250089171399E-3</v>
      </c>
      <c r="N340" s="6">
        <v>0</v>
      </c>
      <c r="O340" s="6">
        <v>0</v>
      </c>
      <c r="P340" s="6">
        <v>3.7354778911241255</v>
      </c>
      <c r="Q340" s="6">
        <v>0</v>
      </c>
      <c r="R340" s="6">
        <v>0</v>
      </c>
      <c r="S340" s="6">
        <v>0</v>
      </c>
      <c r="T340" s="7" t="s">
        <v>10</v>
      </c>
      <c r="U340" s="6">
        <v>1.56216920357131</v>
      </c>
      <c r="V340" s="8">
        <v>7935000</v>
      </c>
      <c r="W340" s="6">
        <v>1.9687072508775172</v>
      </c>
      <c r="X340" s="8">
        <v>7935000</v>
      </c>
      <c r="Y340" s="6">
        <v>1.9687072508775172</v>
      </c>
      <c r="Z340">
        <f t="shared" si="10"/>
        <v>209</v>
      </c>
      <c r="AA340">
        <f t="shared" si="11"/>
        <v>21</v>
      </c>
    </row>
    <row r="341" spans="1:27" x14ac:dyDescent="0.35">
      <c r="A341" s="5">
        <v>3971</v>
      </c>
      <c r="B341" s="2" t="s">
        <v>3</v>
      </c>
      <c r="C341" t="s">
        <v>0</v>
      </c>
      <c r="D341" s="4" t="s">
        <v>5</v>
      </c>
      <c r="E341" s="4" t="s">
        <v>4</v>
      </c>
      <c r="F341" s="2" t="s">
        <v>605</v>
      </c>
      <c r="G341" s="2" t="s">
        <v>605</v>
      </c>
      <c r="H341" s="6">
        <v>3.1411986181593202E-2</v>
      </c>
      <c r="I341" s="6">
        <v>4.9225950244953113E-3</v>
      </c>
      <c r="J341" s="6">
        <v>1.5055684401593963</v>
      </c>
      <c r="K341" s="6">
        <v>2.0927618090353106</v>
      </c>
      <c r="L341" s="6">
        <v>8.0841771693466971E-2</v>
      </c>
      <c r="M341" s="6">
        <v>7.8380213936217275E-2</v>
      </c>
      <c r="N341" s="6">
        <v>0.15826756222103197</v>
      </c>
      <c r="O341" s="6">
        <v>0.34417316644104823</v>
      </c>
      <c r="P341" s="6">
        <v>1.6184266292294958</v>
      </c>
      <c r="Q341" s="6">
        <v>1.5218590992502024</v>
      </c>
      <c r="R341" s="6">
        <v>1.1128719018338531E-2</v>
      </c>
      <c r="S341" s="6">
        <v>1.8818679550153816E-2</v>
      </c>
      <c r="T341" s="6">
        <v>0.9706651283644</v>
      </c>
      <c r="U341" s="6">
        <v>0.76553426354454102</v>
      </c>
      <c r="V341" s="8">
        <v>4366000</v>
      </c>
      <c r="W341" s="6">
        <v>1.7533995958418256</v>
      </c>
      <c r="X341" s="8">
        <v>4366000</v>
      </c>
      <c r="Y341" s="6">
        <v>1.7533995958418256</v>
      </c>
      <c r="Z341">
        <f t="shared" si="10"/>
        <v>228</v>
      </c>
      <c r="AA341">
        <f t="shared" si="11"/>
        <v>22</v>
      </c>
    </row>
    <row r="342" spans="1:27" x14ac:dyDescent="0.35">
      <c r="A342" s="5">
        <v>3543</v>
      </c>
      <c r="B342" s="2" t="s">
        <v>42</v>
      </c>
      <c r="C342" t="s">
        <v>0</v>
      </c>
      <c r="D342" s="4" t="s">
        <v>51</v>
      </c>
      <c r="E342" s="4" t="s">
        <v>553</v>
      </c>
      <c r="F342" s="2" t="s">
        <v>605</v>
      </c>
      <c r="G342" s="2" t="s">
        <v>605</v>
      </c>
      <c r="H342" s="6">
        <v>0</v>
      </c>
      <c r="I342" s="6">
        <v>7.8972807745481661E-4</v>
      </c>
      <c r="J342" s="6">
        <v>4.8178190085100683</v>
      </c>
      <c r="K342" s="6">
        <v>3.5157708162471102</v>
      </c>
      <c r="L342" s="6">
        <v>0</v>
      </c>
      <c r="M342" s="6">
        <v>0</v>
      </c>
      <c r="N342" s="6">
        <v>0</v>
      </c>
      <c r="O342" s="6">
        <v>0</v>
      </c>
      <c r="P342" s="6">
        <v>2.5532029516222683</v>
      </c>
      <c r="Q342" s="6">
        <v>9.895645370648451E-2</v>
      </c>
      <c r="R342" s="6">
        <v>0</v>
      </c>
      <c r="S342" s="6">
        <v>2.939478327033665E-2</v>
      </c>
      <c r="T342" s="7" t="s">
        <v>10</v>
      </c>
      <c r="U342" s="6">
        <v>1.1857313125010593</v>
      </c>
      <c r="V342" s="8">
        <v>6812000</v>
      </c>
      <c r="W342" s="6">
        <v>1.7406507817103043</v>
      </c>
      <c r="X342" s="8">
        <v>6812000</v>
      </c>
      <c r="Y342" s="6">
        <v>1.7406507817103043</v>
      </c>
      <c r="Z342">
        <f t="shared" si="10"/>
        <v>231</v>
      </c>
      <c r="AA342">
        <f t="shared" si="11"/>
        <v>23</v>
      </c>
    </row>
    <row r="343" spans="1:27" x14ac:dyDescent="0.35">
      <c r="A343" s="5">
        <v>4053</v>
      </c>
      <c r="B343" s="2" t="s">
        <v>3</v>
      </c>
      <c r="C343" t="s">
        <v>0</v>
      </c>
      <c r="D343" s="4" t="s">
        <v>484</v>
      </c>
      <c r="E343" s="4" t="s">
        <v>580</v>
      </c>
      <c r="F343" s="2"/>
      <c r="G343" s="2" t="s">
        <v>605</v>
      </c>
      <c r="H343" s="6">
        <v>0.14054787746989494</v>
      </c>
      <c r="I343" s="6">
        <v>4.3564629284414784E-2</v>
      </c>
      <c r="J343" s="6">
        <v>0.5161948937689359</v>
      </c>
      <c r="K343" s="6">
        <v>0.49334582013197426</v>
      </c>
      <c r="L343" s="6">
        <v>5.5847156724708448E-2</v>
      </c>
      <c r="M343" s="6">
        <v>5.6945287217774906E-2</v>
      </c>
      <c r="N343" s="6">
        <v>0.42488564359935727</v>
      </c>
      <c r="O343" s="6">
        <v>1.1199617819478953</v>
      </c>
      <c r="P343" s="6">
        <v>1.5164643221184593</v>
      </c>
      <c r="Q343" s="6">
        <v>0</v>
      </c>
      <c r="R343" s="6">
        <v>7.959880067664667E-4</v>
      </c>
      <c r="S343" s="6">
        <v>1.8645884634627567E-2</v>
      </c>
      <c r="T343" s="6">
        <v>8.3714291497305098</v>
      </c>
      <c r="U343" s="6">
        <v>1.1169730245282516</v>
      </c>
      <c r="V343" s="8">
        <v>30696924</v>
      </c>
      <c r="W343" s="6">
        <v>0.36387131965673553</v>
      </c>
      <c r="X343" s="8">
        <v>6696924</v>
      </c>
      <c r="Y343" s="6">
        <v>1.6678896528141154</v>
      </c>
      <c r="Z343">
        <f t="shared" si="10"/>
        <v>235</v>
      </c>
      <c r="AA343">
        <f t="shared" si="11"/>
        <v>24</v>
      </c>
    </row>
    <row r="344" spans="1:27" x14ac:dyDescent="0.35">
      <c r="A344" s="5">
        <v>3720</v>
      </c>
      <c r="B344" s="2" t="s">
        <v>3</v>
      </c>
      <c r="C344" t="s">
        <v>0</v>
      </c>
      <c r="D344" s="4" t="s">
        <v>484</v>
      </c>
      <c r="E344" s="4" t="s">
        <v>498</v>
      </c>
      <c r="F344" s="2"/>
      <c r="G344" s="2" t="s">
        <v>605</v>
      </c>
      <c r="H344" s="6">
        <v>0.51862862330100323</v>
      </c>
      <c r="I344" s="6">
        <v>0.2852508529559819</v>
      </c>
      <c r="J344" s="6">
        <v>0.65556041575984969</v>
      </c>
      <c r="K344" s="6">
        <v>0.59355094003399089</v>
      </c>
      <c r="L344" s="6">
        <v>2.8638945028440412E-2</v>
      </c>
      <c r="M344" s="6">
        <v>2.9800308965077918E-2</v>
      </c>
      <c r="N344" s="6">
        <v>0.27171413979646492</v>
      </c>
      <c r="O344" s="6">
        <v>0.53716121638455738</v>
      </c>
      <c r="P344" s="6">
        <v>2.3379370661887111</v>
      </c>
      <c r="Q344" s="6">
        <v>0.55704743265819301</v>
      </c>
      <c r="R344" s="6">
        <v>2.9468872718221022E-3</v>
      </c>
      <c r="S344" s="6">
        <v>2.2941171590245359E-2</v>
      </c>
      <c r="T344" s="6">
        <v>5.9652459114035832</v>
      </c>
      <c r="U344" s="6">
        <v>1.0127343800334887</v>
      </c>
      <c r="V344" s="8">
        <v>7302000</v>
      </c>
      <c r="W344" s="6">
        <v>1.3869273898020935</v>
      </c>
      <c r="X344" s="8">
        <v>7102000</v>
      </c>
      <c r="Y344" s="6">
        <v>1.4259847649021244</v>
      </c>
      <c r="Z344">
        <f t="shared" si="10"/>
        <v>250</v>
      </c>
      <c r="AA344">
        <f t="shared" si="11"/>
        <v>25</v>
      </c>
    </row>
    <row r="345" spans="1:27" x14ac:dyDescent="0.35">
      <c r="A345" s="5">
        <v>3477</v>
      </c>
      <c r="B345" s="2" t="s">
        <v>3</v>
      </c>
      <c r="C345" t="s">
        <v>0</v>
      </c>
      <c r="D345" s="4" t="s">
        <v>59</v>
      </c>
      <c r="E345" s="4" t="s">
        <v>58</v>
      </c>
      <c r="F345" s="2" t="s">
        <v>605</v>
      </c>
      <c r="G345" s="2"/>
      <c r="H345" s="6">
        <v>0.208360426685301</v>
      </c>
      <c r="I345" s="6">
        <v>0.18872249042625772</v>
      </c>
      <c r="J345" s="6">
        <v>1.0610672816361459</v>
      </c>
      <c r="K345" s="6">
        <v>4.953495013492875E-2</v>
      </c>
      <c r="L345" s="6">
        <v>0.95278693097411182</v>
      </c>
      <c r="M345" s="6">
        <v>0.96691761372076623</v>
      </c>
      <c r="N345" s="6">
        <v>0</v>
      </c>
      <c r="O345" s="6">
        <v>14.803188272788384</v>
      </c>
      <c r="P345" s="6">
        <v>4.564167239518766</v>
      </c>
      <c r="Q345" s="6">
        <v>0.89834630716284702</v>
      </c>
      <c r="R345" s="6">
        <v>12.397682106499108</v>
      </c>
      <c r="S345" s="6">
        <v>9.3310841504600867E-2</v>
      </c>
      <c r="T345" s="6">
        <v>0.41877447082438601</v>
      </c>
      <c r="U345" s="6">
        <v>1.9497918597701156</v>
      </c>
      <c r="V345" s="8">
        <v>14446000</v>
      </c>
      <c r="W345" s="6">
        <v>1.3497105494739827</v>
      </c>
      <c r="X345" s="8">
        <v>14446000</v>
      </c>
      <c r="Y345" s="6">
        <v>1.3497105494739827</v>
      </c>
      <c r="Z345">
        <f t="shared" si="10"/>
        <v>255</v>
      </c>
      <c r="AA345">
        <f t="shared" si="11"/>
        <v>26</v>
      </c>
    </row>
    <row r="346" spans="1:27" x14ac:dyDescent="0.35">
      <c r="A346" s="5">
        <v>4000</v>
      </c>
      <c r="B346" s="2" t="s">
        <v>3</v>
      </c>
      <c r="C346" t="s">
        <v>0</v>
      </c>
      <c r="D346" s="4" t="s">
        <v>21</v>
      </c>
      <c r="E346" s="4" t="s">
        <v>572</v>
      </c>
      <c r="F346" s="2" t="s">
        <v>605</v>
      </c>
      <c r="G346" s="2" t="s">
        <v>605</v>
      </c>
      <c r="H346" s="6">
        <v>2.2718690745288945E-3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3.4340061596143546E-3</v>
      </c>
      <c r="O346" s="6">
        <v>0</v>
      </c>
      <c r="P346" s="6">
        <v>0.69585079761162261</v>
      </c>
      <c r="Q346" s="6">
        <v>2.0071180160776367</v>
      </c>
      <c r="R346" s="6">
        <v>0</v>
      </c>
      <c r="S346" s="6">
        <v>0</v>
      </c>
      <c r="T346" s="6">
        <v>8.5002515933193593E-3</v>
      </c>
      <c r="U346" s="6">
        <v>0.27683881745779987</v>
      </c>
      <c r="V346" s="8">
        <v>2823000</v>
      </c>
      <c r="W346" s="6">
        <v>0.98065468458306726</v>
      </c>
      <c r="X346" s="8">
        <v>2060404</v>
      </c>
      <c r="Y346" s="6">
        <v>1.3436142497189865</v>
      </c>
      <c r="Z346">
        <f t="shared" si="10"/>
        <v>256</v>
      </c>
      <c r="AA346">
        <f t="shared" si="11"/>
        <v>27</v>
      </c>
    </row>
    <row r="347" spans="1:27" x14ac:dyDescent="0.35">
      <c r="A347" s="5">
        <v>3478</v>
      </c>
      <c r="B347" s="2" t="s">
        <v>3</v>
      </c>
      <c r="C347" t="s">
        <v>0</v>
      </c>
      <c r="D347" s="4" t="s">
        <v>59</v>
      </c>
      <c r="E347" s="4" t="s">
        <v>339</v>
      </c>
      <c r="F347" s="2" t="s">
        <v>605</v>
      </c>
      <c r="G347" s="2"/>
      <c r="H347" s="6">
        <v>0.71012635217235232</v>
      </c>
      <c r="I347" s="6">
        <v>0.18824979728877103</v>
      </c>
      <c r="J347" s="6">
        <v>1.9500695986826466</v>
      </c>
      <c r="K347" s="6">
        <v>7.104200528451568E-2</v>
      </c>
      <c r="L347" s="6">
        <v>0.7090305361600433</v>
      </c>
      <c r="M347" s="6">
        <v>0.73373256631366657</v>
      </c>
      <c r="N347" s="6">
        <v>0</v>
      </c>
      <c r="O347" s="6">
        <v>13.87137098523089</v>
      </c>
      <c r="P347" s="6">
        <v>5.2959063165517897</v>
      </c>
      <c r="Q347" s="6">
        <v>2.545127101822902</v>
      </c>
      <c r="R347" s="6">
        <v>13.716886858758272</v>
      </c>
      <c r="S347" s="6">
        <v>0.16305509997649081</v>
      </c>
      <c r="T347" s="6">
        <v>0.3878349242523435</v>
      </c>
      <c r="U347" s="6">
        <v>2.2702908684284973</v>
      </c>
      <c r="V347" s="8">
        <v>23515000</v>
      </c>
      <c r="W347" s="6">
        <v>0.96546496637401547</v>
      </c>
      <c r="X347" s="8">
        <v>17515000</v>
      </c>
      <c r="Y347" s="6">
        <v>1.2961980407813287</v>
      </c>
      <c r="Z347">
        <f t="shared" si="10"/>
        <v>262</v>
      </c>
      <c r="AA347">
        <f t="shared" si="11"/>
        <v>28</v>
      </c>
    </row>
    <row r="348" spans="1:27" x14ac:dyDescent="0.35">
      <c r="A348" s="5">
        <v>3562</v>
      </c>
      <c r="B348" s="2" t="s">
        <v>42</v>
      </c>
      <c r="C348" t="s">
        <v>0</v>
      </c>
      <c r="D348" s="4" t="s">
        <v>161</v>
      </c>
      <c r="E348" s="4" t="s">
        <v>342</v>
      </c>
      <c r="F348" s="2"/>
      <c r="G348" s="2" t="s">
        <v>605</v>
      </c>
      <c r="H348" s="6">
        <v>0.10649344532824385</v>
      </c>
      <c r="I348" s="6">
        <v>1.8581724211096672E-2</v>
      </c>
      <c r="J348" s="6">
        <v>1.3765197167171623</v>
      </c>
      <c r="K348" s="6">
        <v>0.61473563550332877</v>
      </c>
      <c r="L348" s="6">
        <v>3.6192553154715104E-2</v>
      </c>
      <c r="M348" s="6">
        <v>3.1136131488368367E-2</v>
      </c>
      <c r="N348" s="6">
        <v>0.5365613586859489</v>
      </c>
      <c r="O348" s="6">
        <v>0.63644818553630156</v>
      </c>
      <c r="P348" s="6">
        <v>0.93658549038225181</v>
      </c>
      <c r="Q348" s="6">
        <v>8.0552650313306495E-2</v>
      </c>
      <c r="R348" s="6">
        <v>1.6393611488771508E-2</v>
      </c>
      <c r="S348" s="6">
        <v>9.2961189036295702E-2</v>
      </c>
      <c r="T348" s="7" t="s">
        <v>10</v>
      </c>
      <c r="U348" s="6">
        <v>0.38830363559411207</v>
      </c>
      <c r="V348" s="8">
        <v>3075000</v>
      </c>
      <c r="W348" s="6">
        <v>1.2627760507125596</v>
      </c>
      <c r="X348" s="8">
        <v>3075000</v>
      </c>
      <c r="Y348" s="6">
        <v>1.2627760507125596</v>
      </c>
      <c r="Z348">
        <f t="shared" si="10"/>
        <v>263</v>
      </c>
      <c r="AA348">
        <f t="shared" si="11"/>
        <v>29</v>
      </c>
    </row>
    <row r="349" spans="1:27" x14ac:dyDescent="0.35">
      <c r="A349" s="5">
        <v>3841</v>
      </c>
      <c r="B349" s="2" t="s">
        <v>42</v>
      </c>
      <c r="C349" t="s">
        <v>0</v>
      </c>
      <c r="D349" s="4" t="s">
        <v>502</v>
      </c>
      <c r="E349" s="4" t="s">
        <v>501</v>
      </c>
      <c r="F349" s="2" t="s">
        <v>605</v>
      </c>
      <c r="G349" s="2"/>
      <c r="H349" s="6">
        <v>6.3751761690951175E-2</v>
      </c>
      <c r="I349" s="6">
        <v>1.8290841823344908</v>
      </c>
      <c r="J349" s="6">
        <v>6.6531786307996184</v>
      </c>
      <c r="K349" s="6">
        <v>2.3152720726330784</v>
      </c>
      <c r="L349" s="6">
        <v>0</v>
      </c>
      <c r="M349" s="6">
        <v>0</v>
      </c>
      <c r="N349" s="6">
        <v>0.19272584392072845</v>
      </c>
      <c r="O349" s="6">
        <v>0.50800864382323296</v>
      </c>
      <c r="P349" s="6">
        <v>4.2740549184242962</v>
      </c>
      <c r="Q349" s="6">
        <v>1.260235068947789</v>
      </c>
      <c r="R349" s="6">
        <v>0</v>
      </c>
      <c r="S349" s="6">
        <v>0.10787120692373578</v>
      </c>
      <c r="T349" s="7" t="s">
        <v>10</v>
      </c>
      <c r="U349" s="6">
        <v>1.7061873247277632</v>
      </c>
      <c r="V349" s="8">
        <v>13879000</v>
      </c>
      <c r="W349" s="6">
        <v>1.2293301568756849</v>
      </c>
      <c r="X349" s="8">
        <v>13879000</v>
      </c>
      <c r="Y349" s="6">
        <v>1.2293301568756849</v>
      </c>
      <c r="Z349">
        <f t="shared" si="10"/>
        <v>268</v>
      </c>
      <c r="AA349">
        <f t="shared" si="11"/>
        <v>30</v>
      </c>
    </row>
    <row r="350" spans="1:27" x14ac:dyDescent="0.35">
      <c r="A350" s="5">
        <v>3735</v>
      </c>
      <c r="B350" s="2" t="s">
        <v>9</v>
      </c>
      <c r="C350" t="s">
        <v>0</v>
      </c>
      <c r="D350" s="4" t="s">
        <v>391</v>
      </c>
      <c r="E350" s="4" t="s">
        <v>390</v>
      </c>
      <c r="F350" s="2" t="s">
        <v>605</v>
      </c>
      <c r="G350" s="2" t="s">
        <v>605</v>
      </c>
      <c r="H350" s="6">
        <v>0</v>
      </c>
      <c r="I350" s="6">
        <v>4.5544352336127422E-4</v>
      </c>
      <c r="J350" s="6">
        <v>2.7788491781227718</v>
      </c>
      <c r="K350" s="6">
        <v>0.89253411139242833</v>
      </c>
      <c r="L350" s="6">
        <v>2.268157905046532E-2</v>
      </c>
      <c r="M350" s="6">
        <v>2.3887088667205961E-2</v>
      </c>
      <c r="N350" s="6">
        <v>0</v>
      </c>
      <c r="O350" s="6">
        <v>12.261868397631579</v>
      </c>
      <c r="P350" s="6">
        <v>3.3460358163929427</v>
      </c>
      <c r="Q350" s="6">
        <v>0</v>
      </c>
      <c r="R350" s="6">
        <v>0</v>
      </c>
      <c r="S350" s="6">
        <v>0</v>
      </c>
      <c r="T350" s="7" t="s">
        <v>10</v>
      </c>
      <c r="U350" s="6">
        <v>1.3338834310792322</v>
      </c>
      <c r="V350" s="8">
        <v>11614000</v>
      </c>
      <c r="W350" s="6">
        <v>1.1485133727219152</v>
      </c>
      <c r="X350" s="8">
        <v>11614000</v>
      </c>
      <c r="Y350" s="6">
        <v>1.1485133727219152</v>
      </c>
      <c r="Z350">
        <f t="shared" si="10"/>
        <v>275</v>
      </c>
      <c r="AA350">
        <f t="shared" si="11"/>
        <v>31</v>
      </c>
    </row>
    <row r="351" spans="1:27" x14ac:dyDescent="0.35">
      <c r="A351" s="5">
        <v>3755</v>
      </c>
      <c r="B351" s="2" t="s">
        <v>3</v>
      </c>
      <c r="C351" t="s">
        <v>0</v>
      </c>
      <c r="D351" s="4" t="s">
        <v>488</v>
      </c>
      <c r="E351" s="4" t="s">
        <v>487</v>
      </c>
      <c r="F351" s="2"/>
      <c r="G351" s="2" t="s">
        <v>605</v>
      </c>
      <c r="H351" s="6">
        <v>3.6155811430979012E-2</v>
      </c>
      <c r="I351" s="6">
        <v>9.7401435843544899E-3</v>
      </c>
      <c r="J351" s="6">
        <v>1.5055684401593963</v>
      </c>
      <c r="K351" s="6">
        <v>1.3400431189519455</v>
      </c>
      <c r="L351" s="6">
        <v>5.6949356642539292E-2</v>
      </c>
      <c r="M351" s="6">
        <v>5.6683739406564897E-2</v>
      </c>
      <c r="N351" s="6">
        <v>0.10930143867166578</v>
      </c>
      <c r="O351" s="6">
        <v>0.28810913211183059</v>
      </c>
      <c r="P351" s="6">
        <v>1.4451975235905941</v>
      </c>
      <c r="Q351" s="6">
        <v>0.67867768433671161</v>
      </c>
      <c r="R351" s="6">
        <v>1.827051506262032E-2</v>
      </c>
      <c r="S351" s="6">
        <v>0</v>
      </c>
      <c r="T351" s="6">
        <v>2.7762277192185763</v>
      </c>
      <c r="U351" s="6">
        <v>0.75130526236746564</v>
      </c>
      <c r="V351" s="8">
        <v>6845000</v>
      </c>
      <c r="W351" s="6">
        <v>1.0975971692731419</v>
      </c>
      <c r="X351" s="8">
        <v>6845000</v>
      </c>
      <c r="Y351" s="6">
        <v>1.0975971692731419</v>
      </c>
      <c r="Z351">
        <f t="shared" si="10"/>
        <v>282</v>
      </c>
      <c r="AA351">
        <f t="shared" si="11"/>
        <v>32</v>
      </c>
    </row>
    <row r="352" spans="1:27" x14ac:dyDescent="0.35">
      <c r="A352" s="5">
        <v>3467</v>
      </c>
      <c r="B352" s="2" t="s">
        <v>9</v>
      </c>
      <c r="C352" t="s">
        <v>0</v>
      </c>
      <c r="D352" s="4" t="s">
        <v>34</v>
      </c>
      <c r="E352" s="4" t="s">
        <v>423</v>
      </c>
      <c r="F352" s="2"/>
      <c r="G352" s="2" t="s">
        <v>605</v>
      </c>
      <c r="H352" s="6">
        <v>5.4655049037342938E-2</v>
      </c>
      <c r="I352" s="6">
        <v>0</v>
      </c>
      <c r="J352" s="6">
        <v>2.7100231922869136</v>
      </c>
      <c r="K352" s="6">
        <v>1.3886367279189322</v>
      </c>
      <c r="L352" s="6">
        <v>4.3040044362451695E-3</v>
      </c>
      <c r="M352" s="6">
        <v>4.2527874575498219E-3</v>
      </c>
      <c r="N352" s="6">
        <v>8.26129362613819E-2</v>
      </c>
      <c r="O352" s="6">
        <v>0</v>
      </c>
      <c r="P352" s="6">
        <v>1.6902932325170759</v>
      </c>
      <c r="Q352" s="6">
        <v>0</v>
      </c>
      <c r="R352" s="6">
        <v>0</v>
      </c>
      <c r="S352" s="6">
        <v>0</v>
      </c>
      <c r="T352" s="7" t="s">
        <v>10</v>
      </c>
      <c r="U352" s="6">
        <v>0.70503973421942778</v>
      </c>
      <c r="V352" s="8">
        <v>7510000</v>
      </c>
      <c r="W352" s="6">
        <v>0.93880124396728071</v>
      </c>
      <c r="X352" s="8">
        <v>7510000</v>
      </c>
      <c r="Y352" s="6">
        <v>0.93880124396728071</v>
      </c>
      <c r="Z352">
        <f t="shared" si="10"/>
        <v>297</v>
      </c>
      <c r="AA352">
        <f t="shared" si="11"/>
        <v>33</v>
      </c>
    </row>
    <row r="353" spans="1:27" x14ac:dyDescent="0.35">
      <c r="A353" s="5">
        <v>4170</v>
      </c>
      <c r="B353" s="2" t="s">
        <v>42</v>
      </c>
      <c r="C353" t="s">
        <v>0</v>
      </c>
      <c r="D353" s="4" t="s">
        <v>468</v>
      </c>
      <c r="E353" s="4" t="s">
        <v>467</v>
      </c>
      <c r="F353" s="2" t="s">
        <v>605</v>
      </c>
      <c r="G353" s="2" t="s">
        <v>605</v>
      </c>
      <c r="H353" s="6">
        <v>0.11591746499775162</v>
      </c>
      <c r="I353" s="6">
        <v>1.3046739310522091E-2</v>
      </c>
      <c r="J353" s="6">
        <v>2.2798607808128</v>
      </c>
      <c r="K353" s="6">
        <v>0.33626321642495299</v>
      </c>
      <c r="L353" s="6">
        <v>0.21224713860077071</v>
      </c>
      <c r="M353" s="6">
        <v>0.19407722067747196</v>
      </c>
      <c r="N353" s="6">
        <v>0.58404376272094272</v>
      </c>
      <c r="O353" s="6">
        <v>0.69276996384509193</v>
      </c>
      <c r="P353" s="6">
        <v>1.1178457372304869</v>
      </c>
      <c r="Q353" s="6">
        <v>0.38119182625869802</v>
      </c>
      <c r="R353" s="6">
        <v>0.50820159939587217</v>
      </c>
      <c r="S353" s="6">
        <v>0</v>
      </c>
      <c r="T353" s="7" t="s">
        <v>10</v>
      </c>
      <c r="U353" s="6">
        <v>0.58055057390025322</v>
      </c>
      <c r="V353" s="8">
        <v>6823000</v>
      </c>
      <c r="W353" s="6">
        <v>0.85087289154368062</v>
      </c>
      <c r="X353" s="8">
        <v>6823000</v>
      </c>
      <c r="Y353" s="6">
        <v>0.85087289154368062</v>
      </c>
      <c r="Z353">
        <f t="shared" si="10"/>
        <v>305</v>
      </c>
      <c r="AA353">
        <f t="shared" si="11"/>
        <v>34</v>
      </c>
    </row>
    <row r="354" spans="1:27" x14ac:dyDescent="0.35">
      <c r="A354" s="5">
        <v>4632</v>
      </c>
      <c r="B354" s="2" t="s">
        <v>3</v>
      </c>
      <c r="C354" t="s">
        <v>0</v>
      </c>
      <c r="D354" s="4" t="s">
        <v>21</v>
      </c>
      <c r="E354" s="4" t="s">
        <v>319</v>
      </c>
      <c r="F354" s="2" t="s">
        <v>605</v>
      </c>
      <c r="G354" s="2" t="s">
        <v>605</v>
      </c>
      <c r="H354" s="6">
        <v>0</v>
      </c>
      <c r="I354" s="6">
        <v>6.7386831327151703E-2</v>
      </c>
      <c r="J354" s="6">
        <v>9.7360092463640964</v>
      </c>
      <c r="K354" s="6">
        <v>0.92684210453343141</v>
      </c>
      <c r="L354" s="6">
        <v>0</v>
      </c>
      <c r="M354" s="6">
        <v>0</v>
      </c>
      <c r="N354" s="6">
        <v>0</v>
      </c>
      <c r="O354" s="6">
        <v>0</v>
      </c>
      <c r="P354" s="6">
        <v>3.80803047506889</v>
      </c>
      <c r="Q354" s="6">
        <v>1.9134271919301309</v>
      </c>
      <c r="R354" s="6">
        <v>0</v>
      </c>
      <c r="S354" s="6">
        <v>1.1266410365175386</v>
      </c>
      <c r="T354" s="6">
        <v>1.4436877109722678E-2</v>
      </c>
      <c r="U354" s="6">
        <v>1.5378612633960231</v>
      </c>
      <c r="V354" s="8">
        <v>19391000</v>
      </c>
      <c r="W354" s="6">
        <v>0.79307991511320874</v>
      </c>
      <c r="X354" s="8">
        <v>19391000</v>
      </c>
      <c r="Y354" s="6">
        <v>0.79307991511320874</v>
      </c>
      <c r="Z354">
        <f t="shared" si="10"/>
        <v>310</v>
      </c>
      <c r="AA354">
        <f t="shared" si="11"/>
        <v>35</v>
      </c>
    </row>
    <row r="355" spans="1:27" x14ac:dyDescent="0.35">
      <c r="A355" s="5">
        <v>3810</v>
      </c>
      <c r="B355" s="2" t="s">
        <v>3</v>
      </c>
      <c r="C355" t="s">
        <v>0</v>
      </c>
      <c r="D355" s="4" t="s">
        <v>2</v>
      </c>
      <c r="E355" s="4" t="s">
        <v>311</v>
      </c>
      <c r="F355" s="2"/>
      <c r="G355" s="2" t="s">
        <v>605</v>
      </c>
      <c r="H355" s="6">
        <v>0</v>
      </c>
      <c r="I355" s="6">
        <v>1.9169975726733412E-2</v>
      </c>
      <c r="J355" s="6">
        <v>3.1401856037610267</v>
      </c>
      <c r="K355" s="6">
        <v>1.2397063179040579</v>
      </c>
      <c r="L355" s="6">
        <v>1.300385889724639E-2</v>
      </c>
      <c r="M355" s="6">
        <v>1.3326408824787814E-2</v>
      </c>
      <c r="N355" s="6">
        <v>0</v>
      </c>
      <c r="O355" s="6">
        <v>0</v>
      </c>
      <c r="P355" s="6">
        <v>1.7423244965824214</v>
      </c>
      <c r="Q355" s="6">
        <v>7.2187234332130326E-2</v>
      </c>
      <c r="R355" s="6">
        <v>0</v>
      </c>
      <c r="S355" s="6">
        <v>9.8128370749918786E-2</v>
      </c>
      <c r="T355" s="6">
        <v>1.5514395510249845</v>
      </c>
      <c r="U355" s="6">
        <v>0.69689162250331171</v>
      </c>
      <c r="V355" s="8">
        <v>9998000</v>
      </c>
      <c r="W355" s="6">
        <v>0.69703102870905354</v>
      </c>
      <c r="X355" s="8">
        <v>9998000</v>
      </c>
      <c r="Y355" s="6">
        <v>0.69703102870905354</v>
      </c>
      <c r="Z355">
        <f t="shared" si="10"/>
        <v>330</v>
      </c>
      <c r="AA355">
        <f t="shared" si="11"/>
        <v>36</v>
      </c>
    </row>
    <row r="356" spans="1:27" x14ac:dyDescent="0.35">
      <c r="A356" s="5">
        <v>3479</v>
      </c>
      <c r="B356" s="2" t="s">
        <v>3</v>
      </c>
      <c r="C356" t="s">
        <v>0</v>
      </c>
      <c r="D356" s="4" t="s">
        <v>59</v>
      </c>
      <c r="E356" s="4" t="s">
        <v>162</v>
      </c>
      <c r="F356" s="2" t="s">
        <v>605</v>
      </c>
      <c r="G356" s="2"/>
      <c r="H356" s="6">
        <v>0.47551808727077255</v>
      </c>
      <c r="I356" s="6">
        <v>0.6965267690190674</v>
      </c>
      <c r="J356" s="6">
        <v>14.238375819793148</v>
      </c>
      <c r="K356" s="6">
        <v>0.56436790561255512</v>
      </c>
      <c r="L356" s="6">
        <v>0.79667302176650368</v>
      </c>
      <c r="M356" s="6">
        <v>0.78742632377114707</v>
      </c>
      <c r="N356" s="6">
        <v>0.79478064742903054</v>
      </c>
      <c r="O356" s="6">
        <v>2.0949729969969395</v>
      </c>
      <c r="P356" s="6">
        <v>11.78237551896672</v>
      </c>
      <c r="Q356" s="6">
        <v>12.61467714803738</v>
      </c>
      <c r="R356" s="6">
        <v>3.3382117406797986</v>
      </c>
      <c r="S356" s="6">
        <v>2.6234544524418317</v>
      </c>
      <c r="T356" s="6">
        <v>5.5945958865067471</v>
      </c>
      <c r="U356" s="6">
        <v>4.772343958525501</v>
      </c>
      <c r="V356" s="8">
        <v>77195000</v>
      </c>
      <c r="W356" s="6">
        <v>0.61821930934976377</v>
      </c>
      <c r="X356" s="8">
        <v>72635000</v>
      </c>
      <c r="Y356" s="6">
        <v>0.65703090225449179</v>
      </c>
      <c r="Z356">
        <f t="shared" si="10"/>
        <v>341</v>
      </c>
      <c r="AA356">
        <f t="shared" si="11"/>
        <v>37</v>
      </c>
    </row>
    <row r="357" spans="1:27" x14ac:dyDescent="0.35">
      <c r="A357" s="5">
        <v>3564</v>
      </c>
      <c r="B357" s="2" t="s">
        <v>42</v>
      </c>
      <c r="C357" t="s">
        <v>0</v>
      </c>
      <c r="D357" s="4" t="s">
        <v>161</v>
      </c>
      <c r="E357" s="4" t="s">
        <v>160</v>
      </c>
      <c r="F357" s="2" t="s">
        <v>605</v>
      </c>
      <c r="G357" s="2" t="s">
        <v>605</v>
      </c>
      <c r="H357" s="6">
        <v>0.71987309567251689</v>
      </c>
      <c r="I357" s="6">
        <v>0.69261890113168145</v>
      </c>
      <c r="J357" s="6">
        <v>0</v>
      </c>
      <c r="K357" s="6">
        <v>0</v>
      </c>
      <c r="L357" s="6">
        <v>1.8611760427385455</v>
      </c>
      <c r="M357" s="6">
        <v>0.91610689636911868</v>
      </c>
      <c r="N357" s="6">
        <v>0.20354513801106947</v>
      </c>
      <c r="O357" s="6">
        <v>0.40239552496270636</v>
      </c>
      <c r="P357" s="6">
        <v>2.1896184056736021</v>
      </c>
      <c r="Q357" s="6">
        <v>2.003735642357205</v>
      </c>
      <c r="R357" s="6">
        <v>6.034488320071698E-2</v>
      </c>
      <c r="S357" s="6">
        <v>0</v>
      </c>
      <c r="T357" s="7" t="s">
        <v>10</v>
      </c>
      <c r="U357" s="6">
        <v>0.87427419493553815</v>
      </c>
      <c r="V357" s="8">
        <v>13556000</v>
      </c>
      <c r="W357" s="6">
        <v>0.64493522789579383</v>
      </c>
      <c r="X357" s="8">
        <v>13456000</v>
      </c>
      <c r="Y357" s="6">
        <v>0.64972814724698136</v>
      </c>
      <c r="Z357">
        <f t="shared" si="10"/>
        <v>342</v>
      </c>
      <c r="AA357">
        <f t="shared" si="11"/>
        <v>38</v>
      </c>
    </row>
    <row r="358" spans="1:27" x14ac:dyDescent="0.35">
      <c r="A358" s="5">
        <v>4002</v>
      </c>
      <c r="B358" s="2" t="s">
        <v>9</v>
      </c>
      <c r="C358" t="s">
        <v>0</v>
      </c>
      <c r="D358" s="4" t="s">
        <v>439</v>
      </c>
      <c r="E358" s="4" t="s">
        <v>438</v>
      </c>
      <c r="F358" s="2"/>
      <c r="G358" s="2" t="s">
        <v>605</v>
      </c>
      <c r="H358" s="6">
        <v>0</v>
      </c>
      <c r="I358" s="6">
        <v>6.6764281636855667E-3</v>
      </c>
      <c r="J358" s="6">
        <v>2.1508120573705662</v>
      </c>
      <c r="K358" s="6">
        <v>0.77949315216403237</v>
      </c>
      <c r="L358" s="6">
        <v>2.2381746281373016E-3</v>
      </c>
      <c r="M358" s="6">
        <v>2.2940649898003838E-3</v>
      </c>
      <c r="N358" s="6">
        <v>0</v>
      </c>
      <c r="O358" s="6">
        <v>0</v>
      </c>
      <c r="P358" s="6">
        <v>1.2981380612931985</v>
      </c>
      <c r="Q358" s="6">
        <v>0</v>
      </c>
      <c r="R358" s="6">
        <v>0</v>
      </c>
      <c r="S358" s="6">
        <v>0.16712748099893154</v>
      </c>
      <c r="T358" s="7" t="s">
        <v>10</v>
      </c>
      <c r="U358" s="6">
        <v>0.51675568723918552</v>
      </c>
      <c r="V358" s="8">
        <v>8818000</v>
      </c>
      <c r="W358" s="6">
        <v>0.58602368704829388</v>
      </c>
      <c r="X358" s="8">
        <v>8818000</v>
      </c>
      <c r="Y358" s="6">
        <v>0.58602368704829388</v>
      </c>
      <c r="Z358">
        <f t="shared" si="10"/>
        <v>347</v>
      </c>
      <c r="AA358">
        <f t="shared" si="11"/>
        <v>39</v>
      </c>
    </row>
    <row r="359" spans="1:27" x14ac:dyDescent="0.35">
      <c r="A359" s="5">
        <v>3542</v>
      </c>
      <c r="B359" s="2" t="s">
        <v>42</v>
      </c>
      <c r="C359" t="s">
        <v>0</v>
      </c>
      <c r="D359" s="4" t="s">
        <v>51</v>
      </c>
      <c r="E359" s="4" t="s">
        <v>50</v>
      </c>
      <c r="F359" s="2" t="s">
        <v>605</v>
      </c>
      <c r="G359" s="2" t="s">
        <v>605</v>
      </c>
      <c r="H359" s="6">
        <v>3.097500241846924E-2</v>
      </c>
      <c r="I359" s="6">
        <v>5.3098300288712083E-2</v>
      </c>
      <c r="J359" s="6">
        <v>1.0180510404887346</v>
      </c>
      <c r="K359" s="6">
        <v>0.62313260265250447</v>
      </c>
      <c r="L359" s="6">
        <v>3.5488021907185252E-2</v>
      </c>
      <c r="M359" s="6">
        <v>3.3651321378686268E-2</v>
      </c>
      <c r="N359" s="6">
        <v>4.681975307980718E-2</v>
      </c>
      <c r="O359" s="6">
        <v>0.12341281678857043</v>
      </c>
      <c r="P359" s="6">
        <v>0.71472642660736796</v>
      </c>
      <c r="Q359" s="6">
        <v>5.4410566499366257E-2</v>
      </c>
      <c r="R359" s="6">
        <v>0.25522325101198878</v>
      </c>
      <c r="S359" s="6">
        <v>3.6174806505277254E-2</v>
      </c>
      <c r="T359" s="7" t="s">
        <v>10</v>
      </c>
      <c r="U359" s="6">
        <v>0.28543866012526109</v>
      </c>
      <c r="V359" s="8">
        <v>5495000</v>
      </c>
      <c r="W359" s="6">
        <v>0.51945161078300472</v>
      </c>
      <c r="X359" s="8">
        <v>5495000</v>
      </c>
      <c r="Y359" s="6">
        <v>0.51945161078300472</v>
      </c>
      <c r="Z359">
        <f t="shared" si="10"/>
        <v>350</v>
      </c>
      <c r="AA359">
        <f t="shared" si="11"/>
        <v>40</v>
      </c>
    </row>
    <row r="360" spans="1:27" x14ac:dyDescent="0.35">
      <c r="A360" s="5">
        <v>4032</v>
      </c>
      <c r="B360" s="2" t="s">
        <v>9</v>
      </c>
      <c r="C360" t="s">
        <v>0</v>
      </c>
      <c r="D360" s="4" t="s">
        <v>439</v>
      </c>
      <c r="E360" s="4" t="s">
        <v>510</v>
      </c>
      <c r="F360" s="2" t="s">
        <v>605</v>
      </c>
      <c r="G360" s="2" t="s">
        <v>605</v>
      </c>
      <c r="H360" s="6">
        <v>0</v>
      </c>
      <c r="I360" s="6">
        <v>0</v>
      </c>
      <c r="J360" s="6">
        <v>1.5485846813068076</v>
      </c>
      <c r="K360" s="6">
        <v>0.8215658111121974</v>
      </c>
      <c r="L360" s="6">
        <v>0</v>
      </c>
      <c r="M360" s="6">
        <v>0</v>
      </c>
      <c r="N360" s="6">
        <v>0</v>
      </c>
      <c r="O360" s="6">
        <v>0</v>
      </c>
      <c r="P360" s="6">
        <v>1.0264332856226253</v>
      </c>
      <c r="Q360" s="6">
        <v>0</v>
      </c>
      <c r="R360" s="6">
        <v>0</v>
      </c>
      <c r="S360" s="6">
        <v>3.7322509135344517E-2</v>
      </c>
      <c r="T360" s="7" t="s">
        <v>10</v>
      </c>
      <c r="U360" s="6">
        <v>0.40945681378345616</v>
      </c>
      <c r="V360" s="8">
        <v>8826000</v>
      </c>
      <c r="W360" s="6">
        <v>0.46392115769709513</v>
      </c>
      <c r="X360" s="8">
        <v>8826000</v>
      </c>
      <c r="Y360" s="6">
        <v>0.46392115769709513</v>
      </c>
      <c r="Z360">
        <f t="shared" si="10"/>
        <v>358</v>
      </c>
      <c r="AA360">
        <f t="shared" si="11"/>
        <v>41</v>
      </c>
    </row>
    <row r="361" spans="1:27" x14ac:dyDescent="0.35">
      <c r="A361" s="5">
        <v>3475</v>
      </c>
      <c r="B361" s="2" t="s">
        <v>3</v>
      </c>
      <c r="C361" t="s">
        <v>0</v>
      </c>
      <c r="D361" s="4" t="s">
        <v>59</v>
      </c>
      <c r="E361" s="4" t="s">
        <v>111</v>
      </c>
      <c r="F361" s="2" t="s">
        <v>605</v>
      </c>
      <c r="G361" s="2"/>
      <c r="H361" s="6">
        <v>0</v>
      </c>
      <c r="I361" s="6">
        <v>0</v>
      </c>
      <c r="J361" s="6">
        <v>1.4338747049137108</v>
      </c>
      <c r="K361" s="6">
        <v>0.15404593266413436</v>
      </c>
      <c r="L361" s="6">
        <v>2.1570235096486931E-3</v>
      </c>
      <c r="M361" s="6">
        <v>1.866574130933542E-3</v>
      </c>
      <c r="N361" s="6">
        <v>0</v>
      </c>
      <c r="O361" s="6">
        <v>0</v>
      </c>
      <c r="P361" s="6">
        <v>1.1547192989093318</v>
      </c>
      <c r="Q361" s="6">
        <v>1.988545621077338</v>
      </c>
      <c r="R361" s="6">
        <v>0</v>
      </c>
      <c r="S361" s="6">
        <v>5.0684118018266007E-2</v>
      </c>
      <c r="T361" s="6">
        <v>4.0957558400095823E-2</v>
      </c>
      <c r="U361" s="6">
        <v>0.46169350602626591</v>
      </c>
      <c r="V361" s="8">
        <v>24037000</v>
      </c>
      <c r="W361" s="6">
        <v>0.1920761767384723</v>
      </c>
      <c r="X361" s="8">
        <v>24037000</v>
      </c>
      <c r="Y361" s="6">
        <v>0.1920761767384723</v>
      </c>
      <c r="Z361">
        <f t="shared" si="10"/>
        <v>399</v>
      </c>
      <c r="AA361">
        <f t="shared" si="11"/>
        <v>42</v>
      </c>
    </row>
    <row r="362" spans="1:27" x14ac:dyDescent="0.35">
      <c r="A362" s="5">
        <v>3480</v>
      </c>
      <c r="B362" s="2" t="s">
        <v>9</v>
      </c>
      <c r="C362" t="s">
        <v>0</v>
      </c>
      <c r="D362" s="4" t="s">
        <v>268</v>
      </c>
      <c r="E362" s="4" t="s">
        <v>267</v>
      </c>
      <c r="F362" s="2" t="s">
        <v>605</v>
      </c>
      <c r="G362" s="2"/>
      <c r="H362" s="6">
        <v>0</v>
      </c>
      <c r="I362" s="6">
        <v>0</v>
      </c>
      <c r="J362" s="6">
        <v>9.1624593643986127</v>
      </c>
      <c r="K362" s="6">
        <v>0.21608331225803673</v>
      </c>
      <c r="L362" s="6">
        <v>7.1571938979268834E-2</v>
      </c>
      <c r="M362" s="6">
        <v>6.0887169090306358E-2</v>
      </c>
      <c r="N362" s="6">
        <v>0</v>
      </c>
      <c r="O362" s="6">
        <v>0</v>
      </c>
      <c r="P362" s="6">
        <v>5.343231409249352</v>
      </c>
      <c r="Q362" s="6">
        <v>0.21998178414175401</v>
      </c>
      <c r="R362" s="6">
        <v>8.6231387289250279</v>
      </c>
      <c r="S362" s="6">
        <v>0.27706585355721725</v>
      </c>
      <c r="T362" s="7" t="s">
        <v>10</v>
      </c>
      <c r="U362" s="6">
        <v>2.3514215569853336</v>
      </c>
      <c r="V362" s="8">
        <v>134646000</v>
      </c>
      <c r="W362" s="6">
        <v>0.17463731243299718</v>
      </c>
      <c r="X362" s="8">
        <v>134646000</v>
      </c>
      <c r="Y362" s="6">
        <v>0.17463731243299718</v>
      </c>
      <c r="Z362">
        <f t="shared" si="10"/>
        <v>406</v>
      </c>
      <c r="AA362">
        <f t="shared" si="11"/>
        <v>43</v>
      </c>
    </row>
    <row r="363" spans="1:27" x14ac:dyDescent="0.35">
      <c r="A363" s="5">
        <v>3503</v>
      </c>
      <c r="B363" s="2" t="s">
        <v>42</v>
      </c>
      <c r="C363" t="s">
        <v>0</v>
      </c>
      <c r="D363" s="4" t="s">
        <v>161</v>
      </c>
      <c r="E363" s="4" t="s">
        <v>235</v>
      </c>
      <c r="F363" s="2" t="s">
        <v>605</v>
      </c>
      <c r="G363" s="2" t="s">
        <v>605</v>
      </c>
      <c r="H363" s="6">
        <v>0.39333814278571511</v>
      </c>
      <c r="I363" s="6">
        <v>0.36588548949419242</v>
      </c>
      <c r="J363" s="6">
        <v>0</v>
      </c>
      <c r="K363" s="6">
        <v>0</v>
      </c>
      <c r="L363" s="6">
        <v>4.0835151206920779E-2</v>
      </c>
      <c r="M363" s="6">
        <v>3.8325412691243198E-2</v>
      </c>
      <c r="N363" s="6">
        <v>0.17356404052847707</v>
      </c>
      <c r="O363" s="6">
        <v>0.34312484142611532</v>
      </c>
      <c r="P363" s="6">
        <v>0.43842646658192819</v>
      </c>
      <c r="Q363" s="6">
        <v>0.4161203909332003</v>
      </c>
      <c r="R363" s="6">
        <v>2.2557375232703989E-2</v>
      </c>
      <c r="S363" s="6">
        <v>0</v>
      </c>
      <c r="T363" s="7" t="s">
        <v>10</v>
      </c>
      <c r="U363" s="6">
        <v>0.17628501056503462</v>
      </c>
      <c r="V363" s="8">
        <v>15160000</v>
      </c>
      <c r="W363" s="6">
        <v>0.11628298849936321</v>
      </c>
      <c r="X363" s="8">
        <v>15060000</v>
      </c>
      <c r="Y363" s="6">
        <v>0.11705511989710134</v>
      </c>
      <c r="Z363">
        <f t="shared" si="10"/>
        <v>415</v>
      </c>
      <c r="AA363">
        <f t="shared" si="11"/>
        <v>44</v>
      </c>
    </row>
    <row r="364" spans="1:27" x14ac:dyDescent="0.35">
      <c r="A364" s="5">
        <v>3602</v>
      </c>
      <c r="B364" s="2" t="s">
        <v>9</v>
      </c>
      <c r="C364" t="s">
        <v>0</v>
      </c>
      <c r="D364" s="4" t="s">
        <v>259</v>
      </c>
      <c r="E364" s="4" t="s">
        <v>258</v>
      </c>
      <c r="F364" s="2"/>
      <c r="G364" s="2" t="s">
        <v>605</v>
      </c>
      <c r="H364" s="6">
        <v>0</v>
      </c>
      <c r="I364" s="6">
        <v>2.0914556427090262E-4</v>
      </c>
      <c r="J364" s="6">
        <v>0</v>
      </c>
      <c r="K364" s="6">
        <v>0</v>
      </c>
      <c r="L364" s="6">
        <v>2.4842179129165939E-4</v>
      </c>
      <c r="M364" s="6">
        <v>2.5517070387972657E-4</v>
      </c>
      <c r="N364" s="6">
        <v>0</v>
      </c>
      <c r="O364" s="6">
        <v>0</v>
      </c>
      <c r="P364" s="6">
        <v>1.1635227326807855E-4</v>
      </c>
      <c r="Q364" s="6">
        <v>0</v>
      </c>
      <c r="R364" s="6">
        <v>0</v>
      </c>
      <c r="S364" s="6">
        <v>0</v>
      </c>
      <c r="T364" s="7" t="s">
        <v>10</v>
      </c>
      <c r="U364" s="6">
        <v>4.6287974209590202E-5</v>
      </c>
      <c r="V364" s="8">
        <v>5403000</v>
      </c>
      <c r="W364" s="6">
        <v>8.5670875827485106E-5</v>
      </c>
      <c r="X364" s="8">
        <v>5403000</v>
      </c>
      <c r="Y364" s="6">
        <v>8.5670875827485106E-5</v>
      </c>
      <c r="Z364">
        <f t="shared" si="10"/>
        <v>431</v>
      </c>
      <c r="AA364">
        <f t="shared" si="11"/>
        <v>45</v>
      </c>
    </row>
    <row r="365" spans="1:27" x14ac:dyDescent="0.35">
      <c r="A365" s="5">
        <v>3647</v>
      </c>
      <c r="B365" s="2" t="s">
        <v>9</v>
      </c>
      <c r="C365" t="s">
        <v>11</v>
      </c>
      <c r="D365" s="4" t="s">
        <v>32</v>
      </c>
      <c r="E365" s="4" t="s">
        <v>31</v>
      </c>
      <c r="F365" s="2"/>
      <c r="G365" s="2" t="s">
        <v>605</v>
      </c>
      <c r="H365" s="6">
        <v>0.48192207532654652</v>
      </c>
      <c r="I365" s="6">
        <v>0</v>
      </c>
      <c r="J365" s="6">
        <v>2.9967981332696554</v>
      </c>
      <c r="K365" s="6">
        <v>10.706892800487244</v>
      </c>
      <c r="L365" s="6">
        <v>1.7519233278890569E-2</v>
      </c>
      <c r="M365" s="6">
        <v>1.7184697016678137E-2</v>
      </c>
      <c r="N365" s="6">
        <v>0.72844134975897157</v>
      </c>
      <c r="O365" s="6">
        <v>0</v>
      </c>
      <c r="P365" s="6">
        <v>5.6638641558839398</v>
      </c>
      <c r="Q365" s="6">
        <v>6.8728706102731948E-2</v>
      </c>
      <c r="R365" s="6">
        <v>0</v>
      </c>
      <c r="S365" s="6">
        <v>0</v>
      </c>
      <c r="T365" s="7" t="s">
        <v>10</v>
      </c>
      <c r="U365" s="6">
        <v>2.4012214923040025</v>
      </c>
      <c r="V365" s="8">
        <v>560769</v>
      </c>
      <c r="W365" s="6">
        <v>42.820153972562721</v>
      </c>
      <c r="X365" s="8">
        <v>560769</v>
      </c>
      <c r="Y365" s="6">
        <v>42.820153972562721</v>
      </c>
      <c r="Z365">
        <f t="shared" si="10"/>
        <v>7</v>
      </c>
      <c r="AA365">
        <f t="shared" si="11"/>
        <v>1</v>
      </c>
    </row>
    <row r="366" spans="1:27" x14ac:dyDescent="0.35">
      <c r="A366" s="5">
        <v>3918</v>
      </c>
      <c r="B366" s="2" t="s">
        <v>9</v>
      </c>
      <c r="C366" t="s">
        <v>11</v>
      </c>
      <c r="D366" s="4" t="s">
        <v>122</v>
      </c>
      <c r="E366" s="4" t="s">
        <v>545</v>
      </c>
      <c r="F366" s="2" t="s">
        <v>605</v>
      </c>
      <c r="G366" s="2" t="s">
        <v>605</v>
      </c>
      <c r="H366" s="6">
        <v>0</v>
      </c>
      <c r="I366" s="6">
        <v>0</v>
      </c>
      <c r="J366" s="6">
        <v>0</v>
      </c>
      <c r="K366" s="6">
        <v>0</v>
      </c>
      <c r="L366" s="6">
        <v>6.6245811011109181E-6</v>
      </c>
      <c r="M366" s="6">
        <v>6.2388502607911475E-6</v>
      </c>
      <c r="N366" s="6">
        <v>0</v>
      </c>
      <c r="O366" s="6">
        <v>0</v>
      </c>
      <c r="P366" s="6">
        <v>3.058024495893688</v>
      </c>
      <c r="Q366" s="6">
        <v>7.1416555820488874</v>
      </c>
      <c r="R366" s="6">
        <v>0</v>
      </c>
      <c r="S366" s="6">
        <v>1.5148647387107672E-2</v>
      </c>
      <c r="T366" s="7" t="s">
        <v>10</v>
      </c>
      <c r="U366" s="6">
        <v>1.6537100857198552</v>
      </c>
      <c r="V366" s="8">
        <v>518664</v>
      </c>
      <c r="W366" s="6">
        <v>31.884034475495795</v>
      </c>
      <c r="X366" s="8">
        <v>518664</v>
      </c>
      <c r="Y366" s="6">
        <v>31.884034475495795</v>
      </c>
      <c r="Z366">
        <f t="shared" si="10"/>
        <v>8</v>
      </c>
      <c r="AA366">
        <f t="shared" si="11"/>
        <v>2</v>
      </c>
    </row>
    <row r="367" spans="1:27" x14ac:dyDescent="0.35">
      <c r="A367" s="5">
        <v>3929</v>
      </c>
      <c r="B367" s="2" t="s">
        <v>9</v>
      </c>
      <c r="C367" t="s">
        <v>11</v>
      </c>
      <c r="D367" s="4" t="s">
        <v>122</v>
      </c>
      <c r="E367" s="4" t="s">
        <v>121</v>
      </c>
      <c r="F367" s="2" t="s">
        <v>605</v>
      </c>
      <c r="G367" s="2" t="s">
        <v>605</v>
      </c>
      <c r="H367" s="6">
        <v>0</v>
      </c>
      <c r="I367" s="6">
        <v>0</v>
      </c>
      <c r="J367" s="6">
        <v>23.108324744389364</v>
      </c>
      <c r="K367" s="6">
        <v>1.2802832697480626</v>
      </c>
      <c r="L367" s="6">
        <v>0</v>
      </c>
      <c r="M367" s="6">
        <v>0</v>
      </c>
      <c r="N367" s="6">
        <v>0</v>
      </c>
      <c r="O367" s="6">
        <v>0</v>
      </c>
      <c r="P367" s="6">
        <v>5.6694977075699482</v>
      </c>
      <c r="Q367" s="6">
        <v>0.80080806312705843</v>
      </c>
      <c r="R367" s="6">
        <v>0</v>
      </c>
      <c r="S367" s="6">
        <v>5.9564756896967115E-2</v>
      </c>
      <c r="T367" s="7" t="s">
        <v>10</v>
      </c>
      <c r="U367" s="6">
        <v>4.1141053137385812</v>
      </c>
      <c r="V367" s="8">
        <v>1633637</v>
      </c>
      <c r="W367" s="6">
        <v>25.183717764341658</v>
      </c>
      <c r="X367" s="8">
        <v>1633637</v>
      </c>
      <c r="Y367" s="6">
        <v>25.183717764341658</v>
      </c>
      <c r="Z367">
        <f t="shared" si="10"/>
        <v>13</v>
      </c>
      <c r="AA367">
        <f t="shared" si="11"/>
        <v>3</v>
      </c>
    </row>
    <row r="368" spans="1:27" x14ac:dyDescent="0.35">
      <c r="A368" s="5">
        <v>3662</v>
      </c>
      <c r="B368" s="2" t="s">
        <v>9</v>
      </c>
      <c r="C368" t="s">
        <v>11</v>
      </c>
      <c r="D368" s="4" t="s">
        <v>529</v>
      </c>
      <c r="E368" s="4" t="s">
        <v>578</v>
      </c>
      <c r="F368" s="2" t="s">
        <v>605</v>
      </c>
      <c r="G368" s="2" t="s">
        <v>605</v>
      </c>
      <c r="H368" s="6">
        <v>0</v>
      </c>
      <c r="I368" s="6">
        <v>1.2595308632050389E-2</v>
      </c>
      <c r="J368" s="6">
        <v>0.17206496458964529</v>
      </c>
      <c r="K368" s="6">
        <v>0.50354420096308983</v>
      </c>
      <c r="L368" s="6">
        <v>0</v>
      </c>
      <c r="M368" s="6">
        <v>0</v>
      </c>
      <c r="N368" s="6">
        <v>0</v>
      </c>
      <c r="O368" s="6">
        <v>0</v>
      </c>
      <c r="P368" s="6">
        <v>3.6292365180360506</v>
      </c>
      <c r="Q368" s="6">
        <v>6.6100912177467386</v>
      </c>
      <c r="R368" s="6">
        <v>0</v>
      </c>
      <c r="S368" s="6">
        <v>1.1276694953960632E-4</v>
      </c>
      <c r="T368" s="7" t="s">
        <v>10</v>
      </c>
      <c r="U368" s="6">
        <v>1.6715600155795982</v>
      </c>
      <c r="V368" s="8">
        <v>781701</v>
      </c>
      <c r="W368" s="6">
        <v>21.383623861036359</v>
      </c>
      <c r="X368" s="8">
        <v>781701</v>
      </c>
      <c r="Y368" s="6">
        <v>21.383623861036359</v>
      </c>
      <c r="Z368">
        <f t="shared" si="10"/>
        <v>18</v>
      </c>
      <c r="AA368">
        <f t="shared" si="11"/>
        <v>4</v>
      </c>
    </row>
    <row r="369" spans="1:27" x14ac:dyDescent="0.35">
      <c r="A369" s="5">
        <v>3921</v>
      </c>
      <c r="B369" s="2" t="s">
        <v>9</v>
      </c>
      <c r="C369" t="s">
        <v>11</v>
      </c>
      <c r="D369" s="4" t="s">
        <v>122</v>
      </c>
      <c r="E369" s="4" t="s">
        <v>276</v>
      </c>
      <c r="F369" s="2"/>
      <c r="G369" s="2" t="s">
        <v>605</v>
      </c>
      <c r="H369" s="6">
        <v>0</v>
      </c>
      <c r="I369" s="6">
        <v>0</v>
      </c>
      <c r="J369" s="6">
        <v>25.035452347793392</v>
      </c>
      <c r="K369" s="6">
        <v>1.176719171755177</v>
      </c>
      <c r="L369" s="6">
        <v>0</v>
      </c>
      <c r="M369" s="6">
        <v>0</v>
      </c>
      <c r="N369" s="6">
        <v>0</v>
      </c>
      <c r="O369" s="6">
        <v>0</v>
      </c>
      <c r="P369" s="6">
        <v>10.083236370915959</v>
      </c>
      <c r="Q369" s="6">
        <v>3.5955530767244581</v>
      </c>
      <c r="R369" s="6">
        <v>0</v>
      </c>
      <c r="S369" s="6">
        <v>0</v>
      </c>
      <c r="T369" s="7" t="s">
        <v>10</v>
      </c>
      <c r="U369" s="6">
        <v>5.1910536925902191</v>
      </c>
      <c r="V369" s="8">
        <v>3149948</v>
      </c>
      <c r="W369" s="6">
        <v>16.479807579649631</v>
      </c>
      <c r="X369" s="8">
        <v>3149948</v>
      </c>
      <c r="Y369" s="6">
        <v>16.479807579649631</v>
      </c>
      <c r="Z369">
        <f t="shared" si="10"/>
        <v>21</v>
      </c>
      <c r="AA369">
        <f t="shared" si="11"/>
        <v>5</v>
      </c>
    </row>
    <row r="370" spans="1:27" x14ac:dyDescent="0.35">
      <c r="A370" s="5">
        <v>3730</v>
      </c>
      <c r="B370" s="2" t="s">
        <v>9</v>
      </c>
      <c r="C370" t="s">
        <v>11</v>
      </c>
      <c r="D370" s="4" t="s">
        <v>420</v>
      </c>
      <c r="E370" s="4" t="s">
        <v>419</v>
      </c>
      <c r="F370" s="2"/>
      <c r="G370" s="2" t="s">
        <v>605</v>
      </c>
      <c r="H370" s="6">
        <v>0</v>
      </c>
      <c r="I370" s="6">
        <v>2.6454235107414813E-2</v>
      </c>
      <c r="J370" s="6">
        <v>12.474709932749285</v>
      </c>
      <c r="K370" s="6">
        <v>14.757912240238577</v>
      </c>
      <c r="L370" s="6">
        <v>0</v>
      </c>
      <c r="M370" s="6">
        <v>0</v>
      </c>
      <c r="N370" s="6">
        <v>0</v>
      </c>
      <c r="O370" s="6">
        <v>0</v>
      </c>
      <c r="P370" s="6">
        <v>10.835049509277015</v>
      </c>
      <c r="Q370" s="6">
        <v>4.3586043481137982E-2</v>
      </c>
      <c r="R370" s="6">
        <v>0</v>
      </c>
      <c r="S370" s="6">
        <v>6.9738487341646727E-2</v>
      </c>
      <c r="T370" s="7" t="s">
        <v>10</v>
      </c>
      <c r="U370" s="6">
        <v>4.6420032764123551</v>
      </c>
      <c r="V370" s="8">
        <v>3310977</v>
      </c>
      <c r="W370" s="6">
        <v>14.020040841154604</v>
      </c>
      <c r="X370" s="8">
        <v>3310977</v>
      </c>
      <c r="Y370" s="6">
        <v>14.020040841154604</v>
      </c>
      <c r="Z370">
        <f t="shared" si="10"/>
        <v>24</v>
      </c>
      <c r="AA370">
        <f t="shared" si="11"/>
        <v>6</v>
      </c>
    </row>
    <row r="371" spans="1:27" x14ac:dyDescent="0.35">
      <c r="A371" s="5">
        <v>3962</v>
      </c>
      <c r="B371" s="2" t="s">
        <v>42</v>
      </c>
      <c r="C371" t="s">
        <v>11</v>
      </c>
      <c r="D371" s="4" t="s">
        <v>280</v>
      </c>
      <c r="E371" s="4" t="s">
        <v>327</v>
      </c>
      <c r="F371" s="2" t="s">
        <v>605</v>
      </c>
      <c r="G371" s="2" t="s">
        <v>605</v>
      </c>
      <c r="H371" s="6">
        <v>1.9643635634310441E-2</v>
      </c>
      <c r="I371" s="6">
        <v>0</v>
      </c>
      <c r="J371" s="6">
        <v>1.6059396695033561</v>
      </c>
      <c r="K371" s="6">
        <v>0.29094155171109315</v>
      </c>
      <c r="L371" s="6">
        <v>0.18105348377381386</v>
      </c>
      <c r="M371" s="6">
        <v>0.29369408341234748</v>
      </c>
      <c r="N371" s="6">
        <v>2.9692012854847349E-2</v>
      </c>
      <c r="O371" s="6">
        <v>0</v>
      </c>
      <c r="P371" s="6">
        <v>9.1509232847122615</v>
      </c>
      <c r="Q371" s="6">
        <v>19.370582767016792</v>
      </c>
      <c r="R371" s="6">
        <v>0</v>
      </c>
      <c r="S371" s="6">
        <v>0</v>
      </c>
      <c r="T371" s="7" t="s">
        <v>10</v>
      </c>
      <c r="U371" s="6">
        <v>3.6450443319919432</v>
      </c>
      <c r="V371" s="8">
        <v>3037558</v>
      </c>
      <c r="W371" s="6">
        <v>11.999916814730593</v>
      </c>
      <c r="X371" s="8">
        <v>3037558</v>
      </c>
      <c r="Y371" s="6">
        <v>11.999916814730593</v>
      </c>
      <c r="Z371">
        <f t="shared" si="10"/>
        <v>26</v>
      </c>
      <c r="AA371">
        <f t="shared" si="11"/>
        <v>7</v>
      </c>
    </row>
    <row r="372" spans="1:27" x14ac:dyDescent="0.35">
      <c r="A372" s="5">
        <v>3611</v>
      </c>
      <c r="B372" s="2" t="s">
        <v>42</v>
      </c>
      <c r="C372" t="s">
        <v>11</v>
      </c>
      <c r="D372" s="4" t="s">
        <v>248</v>
      </c>
      <c r="E372" s="4" t="s">
        <v>444</v>
      </c>
      <c r="F372" s="2" t="s">
        <v>605</v>
      </c>
      <c r="G372" s="2" t="s">
        <v>605</v>
      </c>
      <c r="H372" s="6">
        <v>0.11107225372630299</v>
      </c>
      <c r="I372" s="6">
        <v>0</v>
      </c>
      <c r="J372" s="6">
        <v>11.958515038980348</v>
      </c>
      <c r="K372" s="6">
        <v>4.1706865049749284</v>
      </c>
      <c r="L372" s="6">
        <v>2.0325870963483574E-2</v>
      </c>
      <c r="M372" s="6">
        <v>3.4552256289892093E-2</v>
      </c>
      <c r="N372" s="6">
        <v>0.5596314326013212</v>
      </c>
      <c r="O372" s="6">
        <v>0</v>
      </c>
      <c r="P372" s="6">
        <v>6.630968235949477</v>
      </c>
      <c r="Q372" s="6">
        <v>1.9155493820608491</v>
      </c>
      <c r="R372" s="6">
        <v>0</v>
      </c>
      <c r="S372" s="6">
        <v>6.1504946598031726E-2</v>
      </c>
      <c r="T372" s="7" t="s">
        <v>10</v>
      </c>
      <c r="U372" s="6">
        <v>2.6791947435494681</v>
      </c>
      <c r="V372" s="8">
        <v>2249987</v>
      </c>
      <c r="W372" s="6">
        <v>11.907600993025596</v>
      </c>
      <c r="X372" s="8">
        <v>2249987</v>
      </c>
      <c r="Y372" s="6">
        <v>11.907600993025596</v>
      </c>
      <c r="Z372">
        <f t="shared" si="10"/>
        <v>28</v>
      </c>
      <c r="AA372">
        <f t="shared" si="11"/>
        <v>8</v>
      </c>
    </row>
    <row r="373" spans="1:27" x14ac:dyDescent="0.35">
      <c r="A373" s="5">
        <v>3698</v>
      </c>
      <c r="B373" s="2" t="s">
        <v>42</v>
      </c>
      <c r="C373" t="s">
        <v>11</v>
      </c>
      <c r="D373" s="4" t="s">
        <v>355</v>
      </c>
      <c r="E373" s="4" t="s">
        <v>354</v>
      </c>
      <c r="F373" s="2"/>
      <c r="G373" s="2" t="s">
        <v>605</v>
      </c>
      <c r="H373" s="6">
        <v>0</v>
      </c>
      <c r="I373" s="6">
        <v>0</v>
      </c>
      <c r="J373" s="6">
        <v>2.4519257454024457</v>
      </c>
      <c r="K373" s="6">
        <v>5.4697427217589762</v>
      </c>
      <c r="L373" s="6">
        <v>0</v>
      </c>
      <c r="M373" s="6">
        <v>0</v>
      </c>
      <c r="N373" s="6">
        <v>0</v>
      </c>
      <c r="O373" s="6">
        <v>0</v>
      </c>
      <c r="P373" s="6">
        <v>2.837725805751381</v>
      </c>
      <c r="Q373" s="6">
        <v>0</v>
      </c>
      <c r="R373" s="6">
        <v>0</v>
      </c>
      <c r="S373" s="6">
        <v>2.8107420924438934E-3</v>
      </c>
      <c r="T373" s="7" t="s">
        <v>10</v>
      </c>
      <c r="U373" s="6">
        <v>1.132235385787369</v>
      </c>
      <c r="V373" s="8">
        <v>1165137</v>
      </c>
      <c r="W373" s="6">
        <v>9.7176159180196748</v>
      </c>
      <c r="X373" s="8">
        <v>1165137</v>
      </c>
      <c r="Y373" s="6">
        <v>9.7176159180196748</v>
      </c>
      <c r="Z373">
        <f t="shared" si="10"/>
        <v>39</v>
      </c>
      <c r="AA373">
        <f t="shared" si="11"/>
        <v>9</v>
      </c>
    </row>
    <row r="374" spans="1:27" x14ac:dyDescent="0.35">
      <c r="A374" s="5">
        <v>3689</v>
      </c>
      <c r="B374" s="2" t="s">
        <v>42</v>
      </c>
      <c r="C374" t="s">
        <v>11</v>
      </c>
      <c r="D374" s="4" t="s">
        <v>172</v>
      </c>
      <c r="E374" s="4" t="s">
        <v>494</v>
      </c>
      <c r="F374" s="2"/>
      <c r="G374" s="2" t="s">
        <v>605</v>
      </c>
      <c r="H374" s="6">
        <v>7.5545841880658382E-2</v>
      </c>
      <c r="I374" s="6">
        <v>0</v>
      </c>
      <c r="J374" s="6">
        <v>3.4412992917929057</v>
      </c>
      <c r="K374" s="6">
        <v>3.0646104163677883</v>
      </c>
      <c r="L374" s="6">
        <v>1.1730547459059191E-2</v>
      </c>
      <c r="M374" s="6">
        <v>9.2032028056186349E-3</v>
      </c>
      <c r="N374" s="6">
        <v>0.11419006898768078</v>
      </c>
      <c r="O374" s="6">
        <v>0</v>
      </c>
      <c r="P374" s="6">
        <v>2.355334704025339</v>
      </c>
      <c r="Q374" s="6">
        <v>5.0643605513787014E-2</v>
      </c>
      <c r="R374" s="6">
        <v>0</v>
      </c>
      <c r="S374" s="6">
        <v>1.1765703050063057E-2</v>
      </c>
      <c r="T374" s="7" t="s">
        <v>10</v>
      </c>
      <c r="U374" s="6">
        <v>0.95278545855049812</v>
      </c>
      <c r="V374" s="8">
        <v>1098071</v>
      </c>
      <c r="W374" s="6">
        <v>8.676902117900374</v>
      </c>
      <c r="X374" s="8">
        <v>1098071</v>
      </c>
      <c r="Y374" s="6">
        <v>8.676902117900374</v>
      </c>
      <c r="Z374">
        <f t="shared" si="10"/>
        <v>45</v>
      </c>
      <c r="AA374">
        <f t="shared" si="11"/>
        <v>10</v>
      </c>
    </row>
    <row r="375" spans="1:27" x14ac:dyDescent="0.35">
      <c r="A375" s="5">
        <v>3637</v>
      </c>
      <c r="B375" s="2" t="s">
        <v>42</v>
      </c>
      <c r="C375" t="s">
        <v>11</v>
      </c>
      <c r="D375" s="4" t="s">
        <v>248</v>
      </c>
      <c r="E375" s="4" t="s">
        <v>538</v>
      </c>
      <c r="F375" s="2"/>
      <c r="G375" s="2" t="s">
        <v>605</v>
      </c>
      <c r="H375" s="6">
        <v>5.9643249104457674E-2</v>
      </c>
      <c r="I375" s="6">
        <v>6.5859799260459193E-2</v>
      </c>
      <c r="J375" s="6">
        <v>1.1470997639309686</v>
      </c>
      <c r="K375" s="6">
        <v>1.5115490772896019</v>
      </c>
      <c r="L375" s="6">
        <v>0</v>
      </c>
      <c r="M375" s="6">
        <v>0</v>
      </c>
      <c r="N375" s="6">
        <v>0.30050922549544723</v>
      </c>
      <c r="O375" s="6">
        <v>0.35645233896807865</v>
      </c>
      <c r="P375" s="6">
        <v>1.1654333891554089</v>
      </c>
      <c r="Q375" s="6">
        <v>0.20031555450922103</v>
      </c>
      <c r="R375" s="6">
        <v>0</v>
      </c>
      <c r="S375" s="6">
        <v>1.7280448516618013E-2</v>
      </c>
      <c r="T375" s="7" t="s">
        <v>10</v>
      </c>
      <c r="U375" s="6">
        <v>0.46377493706310086</v>
      </c>
      <c r="V375" s="8">
        <v>578937</v>
      </c>
      <c r="W375" s="6">
        <v>8.0108014699889782</v>
      </c>
      <c r="X375" s="8">
        <v>550990</v>
      </c>
      <c r="Y375" s="6">
        <v>8.4171207655874127</v>
      </c>
      <c r="Z375">
        <f t="shared" si="10"/>
        <v>46</v>
      </c>
      <c r="AA375">
        <f t="shared" si="11"/>
        <v>11</v>
      </c>
    </row>
    <row r="376" spans="1:27" x14ac:dyDescent="0.35">
      <c r="A376" s="5">
        <v>3700</v>
      </c>
      <c r="B376" s="2" t="s">
        <v>42</v>
      </c>
      <c r="C376" t="s">
        <v>11</v>
      </c>
      <c r="D376" s="4" t="s">
        <v>172</v>
      </c>
      <c r="E376" s="4" t="s">
        <v>183</v>
      </c>
      <c r="F376" s="2"/>
      <c r="G376" s="2" t="s">
        <v>605</v>
      </c>
      <c r="H376" s="6">
        <v>3.9373209668349021E-2</v>
      </c>
      <c r="I376" s="6">
        <v>0</v>
      </c>
      <c r="J376" s="6">
        <v>5.006516919676713</v>
      </c>
      <c r="K376" s="6">
        <v>2.405159950450741</v>
      </c>
      <c r="L376" s="6">
        <v>0.26040514756513305</v>
      </c>
      <c r="M376" s="6">
        <v>0.12820870121979813</v>
      </c>
      <c r="N376" s="6">
        <v>5.9513924477771825E-2</v>
      </c>
      <c r="O376" s="6">
        <v>0</v>
      </c>
      <c r="P376" s="6">
        <v>2.9598170852737389</v>
      </c>
      <c r="Q376" s="6">
        <v>0.37098226603818724</v>
      </c>
      <c r="R376" s="6">
        <v>0</v>
      </c>
      <c r="S376" s="6">
        <v>1.9577785525270019E-2</v>
      </c>
      <c r="T376" s="7" t="s">
        <v>10</v>
      </c>
      <c r="U376" s="6">
        <v>1.1824765863563849</v>
      </c>
      <c r="V376" s="8">
        <v>1477371</v>
      </c>
      <c r="W376" s="6">
        <v>8.0039244465769599</v>
      </c>
      <c r="X376" s="8">
        <v>1477371</v>
      </c>
      <c r="Y376" s="6">
        <v>8.0039244465769599</v>
      </c>
      <c r="Z376">
        <f t="shared" si="10"/>
        <v>48</v>
      </c>
      <c r="AA376">
        <f t="shared" si="11"/>
        <v>12</v>
      </c>
    </row>
    <row r="377" spans="1:27" x14ac:dyDescent="0.35">
      <c r="A377" s="5">
        <v>4247</v>
      </c>
      <c r="B377" s="2" t="s">
        <v>42</v>
      </c>
      <c r="C377" t="s">
        <v>11</v>
      </c>
      <c r="D377" s="4" t="s">
        <v>176</v>
      </c>
      <c r="E377" s="4" t="s">
        <v>197</v>
      </c>
      <c r="F377" s="2" t="s">
        <v>605</v>
      </c>
      <c r="G377" s="2" t="s">
        <v>605</v>
      </c>
      <c r="H377" s="6">
        <v>0</v>
      </c>
      <c r="I377" s="6">
        <v>0.98524179693470615</v>
      </c>
      <c r="J377" s="6">
        <v>4.175443140708726</v>
      </c>
      <c r="K377" s="6">
        <v>0.31154807389342504</v>
      </c>
      <c r="L377" s="6">
        <v>1.6793154524215353E-2</v>
      </c>
      <c r="M377" s="6">
        <v>3.4019016054998158E-2</v>
      </c>
      <c r="N377" s="6">
        <v>0</v>
      </c>
      <c r="O377" s="6">
        <v>0</v>
      </c>
      <c r="P377" s="6">
        <v>1.9067889131882516</v>
      </c>
      <c r="Q377" s="6">
        <v>0.63978978687014199</v>
      </c>
      <c r="R377" s="6">
        <v>2.2320528166324647</v>
      </c>
      <c r="S377" s="6">
        <v>0.51968759688477639</v>
      </c>
      <c r="T377" s="7" t="s">
        <v>10</v>
      </c>
      <c r="U377" s="6">
        <v>0.96788189494254995</v>
      </c>
      <c r="V377" s="8">
        <v>1227000</v>
      </c>
      <c r="W377" s="6">
        <v>7.8881980027917686</v>
      </c>
      <c r="X377" s="8">
        <v>1227000</v>
      </c>
      <c r="Y377" s="6">
        <v>7.8881980027917686</v>
      </c>
      <c r="Z377">
        <f t="shared" si="10"/>
        <v>50</v>
      </c>
      <c r="AA377">
        <f t="shared" si="11"/>
        <v>13</v>
      </c>
    </row>
    <row r="378" spans="1:27" x14ac:dyDescent="0.35">
      <c r="A378" s="5">
        <v>4224</v>
      </c>
      <c r="B378" s="2" t="s">
        <v>42</v>
      </c>
      <c r="C378" t="s">
        <v>11</v>
      </c>
      <c r="D378" s="4" t="s">
        <v>41</v>
      </c>
      <c r="E378" s="4" t="s">
        <v>40</v>
      </c>
      <c r="F378" s="2" t="s">
        <v>605</v>
      </c>
      <c r="G378" s="2"/>
      <c r="H378" s="6">
        <v>0</v>
      </c>
      <c r="I378" s="6">
        <v>8.4008374985690415E-3</v>
      </c>
      <c r="J378" s="6">
        <v>0.40148491737583902</v>
      </c>
      <c r="K378" s="6">
        <v>5.4523903772635676E-2</v>
      </c>
      <c r="L378" s="6">
        <v>9.6906697997862605E-3</v>
      </c>
      <c r="M378" s="6">
        <v>2.0803489399942296E-2</v>
      </c>
      <c r="N378" s="6">
        <v>0</v>
      </c>
      <c r="O378" s="6">
        <v>16.257387979128112</v>
      </c>
      <c r="P378" s="6">
        <v>4.4879544121870696</v>
      </c>
      <c r="Q378" s="6">
        <v>5.3876108176103186</v>
      </c>
      <c r="R378" s="6">
        <v>7.1267998347348929</v>
      </c>
      <c r="S378" s="6">
        <v>4.8600335755397649E-3</v>
      </c>
      <c r="T378" s="7" t="s">
        <v>10</v>
      </c>
      <c r="U378" s="6">
        <v>2.2621166760187457</v>
      </c>
      <c r="V378" s="8">
        <v>3209056</v>
      </c>
      <c r="W378" s="6">
        <v>7.0491654742664061</v>
      </c>
      <c r="X378" s="8">
        <v>3209056</v>
      </c>
      <c r="Y378" s="6">
        <v>7.0491654742664061</v>
      </c>
      <c r="Z378">
        <f t="shared" si="10"/>
        <v>62</v>
      </c>
      <c r="AA378">
        <f t="shared" si="11"/>
        <v>14</v>
      </c>
    </row>
    <row r="379" spans="1:27" x14ac:dyDescent="0.35">
      <c r="A379" s="5">
        <v>3588</v>
      </c>
      <c r="B379" s="2" t="s">
        <v>42</v>
      </c>
      <c r="C379" t="s">
        <v>11</v>
      </c>
      <c r="D379" s="4" t="s">
        <v>314</v>
      </c>
      <c r="E379" s="4" t="s">
        <v>366</v>
      </c>
      <c r="F379" s="2" t="s">
        <v>605</v>
      </c>
      <c r="G379" s="2" t="s">
        <v>605</v>
      </c>
      <c r="H379" s="6">
        <v>0.16760466613962346</v>
      </c>
      <c r="I379" s="6">
        <v>0</v>
      </c>
      <c r="J379" s="6">
        <v>0.54935457351144124</v>
      </c>
      <c r="K379" s="6">
        <v>1.1268831264145462E-2</v>
      </c>
      <c r="L379" s="6">
        <v>0.51395751835250203</v>
      </c>
      <c r="M379" s="6">
        <v>0.63070395115708999</v>
      </c>
      <c r="N379" s="6">
        <v>0.84446687877164794</v>
      </c>
      <c r="O379" s="6">
        <v>0</v>
      </c>
      <c r="P379" s="6">
        <v>5.7666882563848603</v>
      </c>
      <c r="Q379" s="6">
        <v>11.453858076738456</v>
      </c>
      <c r="R379" s="6">
        <v>0</v>
      </c>
      <c r="S379" s="6">
        <v>1.1469277122042143</v>
      </c>
      <c r="T379" s="7" t="s">
        <v>10</v>
      </c>
      <c r="U379" s="6">
        <v>2.2972599547469543</v>
      </c>
      <c r="V379" s="8">
        <v>3515278</v>
      </c>
      <c r="W379" s="6">
        <v>6.5350733419859095</v>
      </c>
      <c r="X379" s="8">
        <v>3515278</v>
      </c>
      <c r="Y379" s="6">
        <v>6.5350733419859095</v>
      </c>
      <c r="Z379">
        <f t="shared" si="10"/>
        <v>69</v>
      </c>
      <c r="AA379">
        <f t="shared" si="11"/>
        <v>15</v>
      </c>
    </row>
    <row r="380" spans="1:27" x14ac:dyDescent="0.35">
      <c r="A380" s="5">
        <v>3701</v>
      </c>
      <c r="B380" s="2" t="s">
        <v>42</v>
      </c>
      <c r="C380" t="s">
        <v>11</v>
      </c>
      <c r="D380" s="4" t="s">
        <v>172</v>
      </c>
      <c r="E380" s="4" t="s">
        <v>171</v>
      </c>
      <c r="F380" s="2"/>
      <c r="G380" s="2" t="s">
        <v>605</v>
      </c>
      <c r="H380" s="6">
        <v>3.4309227602937316E-2</v>
      </c>
      <c r="I380" s="6">
        <v>0</v>
      </c>
      <c r="J380" s="6">
        <v>2.9394431450731071</v>
      </c>
      <c r="K380" s="6">
        <v>1.6597603779837027</v>
      </c>
      <c r="L380" s="6">
        <v>5.959048551100507E-2</v>
      </c>
      <c r="M380" s="6">
        <v>4.6751092302310601E-2</v>
      </c>
      <c r="N380" s="6">
        <v>5.1859546063202998E-2</v>
      </c>
      <c r="O380" s="6">
        <v>0</v>
      </c>
      <c r="P380" s="6">
        <v>1.6307954219200056</v>
      </c>
      <c r="Q380" s="6">
        <v>0</v>
      </c>
      <c r="R380" s="6">
        <v>0</v>
      </c>
      <c r="S380" s="6">
        <v>0</v>
      </c>
      <c r="T380" s="7" t="s">
        <v>10</v>
      </c>
      <c r="U380" s="6">
        <v>0.67288250829324825</v>
      </c>
      <c r="V380" s="8">
        <v>1058211</v>
      </c>
      <c r="W380" s="6">
        <v>6.3586799635729383</v>
      </c>
      <c r="X380" s="8">
        <v>1058211</v>
      </c>
      <c r="Y380" s="6">
        <v>6.3586799635729383</v>
      </c>
      <c r="Z380">
        <f t="shared" si="10"/>
        <v>73</v>
      </c>
      <c r="AA380">
        <f t="shared" si="11"/>
        <v>16</v>
      </c>
    </row>
    <row r="381" spans="1:27" ht="29" x14ac:dyDescent="0.35">
      <c r="A381" s="5">
        <v>3905</v>
      </c>
      <c r="B381" s="2" t="s">
        <v>9</v>
      </c>
      <c r="C381" t="s">
        <v>11</v>
      </c>
      <c r="D381" s="4" t="s">
        <v>224</v>
      </c>
      <c r="E381" s="4" t="s">
        <v>315</v>
      </c>
      <c r="F381" s="2" t="s">
        <v>605</v>
      </c>
      <c r="G381" s="2"/>
      <c r="H381" s="6">
        <v>0</v>
      </c>
      <c r="I381" s="6">
        <v>8.6768505048995335E-3</v>
      </c>
      <c r="J381" s="6">
        <v>5.6781438314582946</v>
      </c>
      <c r="K381" s="6">
        <v>0.9145633584599514</v>
      </c>
      <c r="L381" s="6">
        <v>1.8362634069609134E-2</v>
      </c>
      <c r="M381" s="6">
        <v>9.4915379240425677E-3</v>
      </c>
      <c r="N381" s="6">
        <v>0</v>
      </c>
      <c r="O381" s="6">
        <v>13.984318535237858</v>
      </c>
      <c r="P381" s="6">
        <v>5.7030512625510141</v>
      </c>
      <c r="Q381" s="6">
        <v>0.81727717051491533</v>
      </c>
      <c r="R381" s="6">
        <v>3.4116726866212423</v>
      </c>
      <c r="S381" s="6">
        <v>8.1955775647398754E-3</v>
      </c>
      <c r="T381" s="7" t="s">
        <v>10</v>
      </c>
      <c r="U381" s="6">
        <v>2.3866647784075625</v>
      </c>
      <c r="V381" s="8">
        <v>3787466</v>
      </c>
      <c r="W381" s="6">
        <v>6.3014817252684585</v>
      </c>
      <c r="X381" s="8">
        <v>3787466</v>
      </c>
      <c r="Y381" s="6">
        <v>6.3014817252684585</v>
      </c>
      <c r="Z381">
        <f t="shared" si="10"/>
        <v>74</v>
      </c>
      <c r="AA381">
        <f t="shared" si="11"/>
        <v>17</v>
      </c>
    </row>
    <row r="382" spans="1:27" x14ac:dyDescent="0.35">
      <c r="A382" s="5">
        <v>3979</v>
      </c>
      <c r="B382" s="2" t="s">
        <v>42</v>
      </c>
      <c r="C382" t="s">
        <v>11</v>
      </c>
      <c r="D382" s="4" t="s">
        <v>280</v>
      </c>
      <c r="E382" s="4" t="s">
        <v>279</v>
      </c>
      <c r="F382" s="2" t="s">
        <v>605</v>
      </c>
      <c r="G382" s="2" t="s">
        <v>605</v>
      </c>
      <c r="H382" s="6">
        <v>0</v>
      </c>
      <c r="I382" s="6">
        <v>6.066724816570915E-3</v>
      </c>
      <c r="J382" s="6">
        <v>0.7742923406534038</v>
      </c>
      <c r="K382" s="6">
        <v>0.30883396971597499</v>
      </c>
      <c r="L382" s="6">
        <v>0</v>
      </c>
      <c r="M382" s="6">
        <v>0</v>
      </c>
      <c r="N382" s="6">
        <v>0</v>
      </c>
      <c r="O382" s="6">
        <v>0</v>
      </c>
      <c r="P382" s="6">
        <v>1.4144228459317441</v>
      </c>
      <c r="Q382" s="6">
        <v>2.1393216135118833</v>
      </c>
      <c r="R382" s="6">
        <v>0.90862667348466297</v>
      </c>
      <c r="S382" s="6">
        <v>8.4641337009364673E-2</v>
      </c>
      <c r="T382" s="7" t="s">
        <v>10</v>
      </c>
      <c r="U382" s="6">
        <v>0.57712857800548623</v>
      </c>
      <c r="V382" s="8">
        <v>977984</v>
      </c>
      <c r="W382" s="6">
        <v>5.9012067478147516</v>
      </c>
      <c r="X382" s="8">
        <v>977984</v>
      </c>
      <c r="Y382" s="6">
        <v>5.9012067478147516</v>
      </c>
      <c r="Z382">
        <f t="shared" si="10"/>
        <v>77</v>
      </c>
      <c r="AA382">
        <f t="shared" si="11"/>
        <v>18</v>
      </c>
    </row>
    <row r="383" spans="1:27" x14ac:dyDescent="0.35">
      <c r="A383" s="5">
        <v>3629</v>
      </c>
      <c r="B383" s="2" t="s">
        <v>9</v>
      </c>
      <c r="C383" t="s">
        <v>11</v>
      </c>
      <c r="D383" s="4" t="s">
        <v>529</v>
      </c>
      <c r="E383" s="4" t="s">
        <v>528</v>
      </c>
      <c r="F383" s="2" t="s">
        <v>605</v>
      </c>
      <c r="G383" s="2" t="s">
        <v>605</v>
      </c>
      <c r="H383" s="6">
        <v>8.1662351219847537E-2</v>
      </c>
      <c r="I383" s="6">
        <v>0.1648972151566612</v>
      </c>
      <c r="J383" s="6">
        <v>1.757278324152302</v>
      </c>
      <c r="K383" s="6">
        <v>1.4402077443696152E-3</v>
      </c>
      <c r="L383" s="6">
        <v>4.7151900709631135E-2</v>
      </c>
      <c r="M383" s="6">
        <v>4.5715823365960376E-2</v>
      </c>
      <c r="N383" s="6">
        <v>0.41145125870380289</v>
      </c>
      <c r="O383" s="6">
        <v>15.831746778195933</v>
      </c>
      <c r="P383" s="6">
        <v>3.0888309029600016</v>
      </c>
      <c r="Q383" s="6">
        <v>0</v>
      </c>
      <c r="R383" s="6">
        <v>0</v>
      </c>
      <c r="S383" s="6">
        <v>0</v>
      </c>
      <c r="T383" s="7" t="s">
        <v>10</v>
      </c>
      <c r="U383" s="6">
        <v>1.5034990431482727</v>
      </c>
      <c r="V383" s="8">
        <v>2553730</v>
      </c>
      <c r="W383" s="6">
        <v>5.8874628216306055</v>
      </c>
      <c r="X383" s="8">
        <v>2553730</v>
      </c>
      <c r="Y383" s="6">
        <v>5.8874628216306055</v>
      </c>
      <c r="Z383">
        <f t="shared" si="10"/>
        <v>79</v>
      </c>
      <c r="AA383">
        <f t="shared" si="11"/>
        <v>19</v>
      </c>
    </row>
    <row r="384" spans="1:27" ht="29" x14ac:dyDescent="0.35">
      <c r="A384" s="5">
        <v>4326</v>
      </c>
      <c r="B384" s="2" t="s">
        <v>42</v>
      </c>
      <c r="C384" t="s">
        <v>11</v>
      </c>
      <c r="D384" s="4" t="s">
        <v>193</v>
      </c>
      <c r="E384" s="4" t="s">
        <v>192</v>
      </c>
      <c r="F384" s="2" t="s">
        <v>605</v>
      </c>
      <c r="G384" s="2"/>
      <c r="H384" s="6">
        <v>5.840102188741237E-2</v>
      </c>
      <c r="I384" s="6">
        <v>2.0938394735625247E-2</v>
      </c>
      <c r="J384" s="6">
        <v>1.2021892117686022</v>
      </c>
      <c r="K384" s="6">
        <v>1.1283070217083589E-3</v>
      </c>
      <c r="L384" s="6">
        <v>1.353916381106302E-3</v>
      </c>
      <c r="M384" s="6">
        <v>3.8936647195463866E-4</v>
      </c>
      <c r="N384" s="6">
        <v>0.2942503320835565</v>
      </c>
      <c r="O384" s="6">
        <v>15.824271440251179</v>
      </c>
      <c r="P384" s="6">
        <v>3.6531812408553401</v>
      </c>
      <c r="Q384" s="6">
        <v>1.1974393976778162</v>
      </c>
      <c r="R384" s="6">
        <v>0</v>
      </c>
      <c r="S384" s="6">
        <v>2.7983610326126427E-2</v>
      </c>
      <c r="T384" s="7" t="s">
        <v>10</v>
      </c>
      <c r="U384" s="6">
        <v>1.4763205557971246</v>
      </c>
      <c r="V384" s="8">
        <v>2521999</v>
      </c>
      <c r="W384" s="6">
        <v>5.8537713765831176</v>
      </c>
      <c r="X384" s="8">
        <v>2521999</v>
      </c>
      <c r="Y384" s="6">
        <v>5.8537713765831176</v>
      </c>
      <c r="Z384">
        <f t="shared" si="10"/>
        <v>80</v>
      </c>
      <c r="AA384">
        <f t="shared" si="11"/>
        <v>20</v>
      </c>
    </row>
    <row r="385" spans="1:27" x14ac:dyDescent="0.35">
      <c r="A385" s="5">
        <v>3601</v>
      </c>
      <c r="B385" s="2" t="s">
        <v>9</v>
      </c>
      <c r="C385" t="s">
        <v>11</v>
      </c>
      <c r="D385" s="4" t="s">
        <v>207</v>
      </c>
      <c r="E385" s="4" t="s">
        <v>220</v>
      </c>
      <c r="F385" s="2" t="s">
        <v>605</v>
      </c>
      <c r="G385" s="2"/>
      <c r="H385" s="6">
        <v>8.5045072116449377E-2</v>
      </c>
      <c r="I385" s="6">
        <v>0.18145672415159306</v>
      </c>
      <c r="J385" s="6">
        <v>1.0602297992804355</v>
      </c>
      <c r="K385" s="6">
        <v>1.0874870770501358E-3</v>
      </c>
      <c r="L385" s="6">
        <v>0.4963903978091625</v>
      </c>
      <c r="M385" s="6">
        <v>0.44374864592538327</v>
      </c>
      <c r="N385" s="6">
        <v>0.34279592929833957</v>
      </c>
      <c r="O385" s="6">
        <v>17.012724719799717</v>
      </c>
      <c r="P385" s="6">
        <v>2.1231785442876334</v>
      </c>
      <c r="Q385" s="6">
        <v>0.16664996188655812</v>
      </c>
      <c r="R385" s="6">
        <v>0</v>
      </c>
      <c r="S385" s="6">
        <v>0</v>
      </c>
      <c r="T385" s="7" t="s">
        <v>10</v>
      </c>
      <c r="U385" s="6">
        <v>1.3914571578576138</v>
      </c>
      <c r="V385" s="8">
        <v>2406633</v>
      </c>
      <c r="W385" s="6">
        <v>5.7817588217963181</v>
      </c>
      <c r="X385" s="8">
        <v>2406633</v>
      </c>
      <c r="Y385" s="6">
        <v>5.7817588217963181</v>
      </c>
      <c r="Z385">
        <f t="shared" si="10"/>
        <v>81</v>
      </c>
      <c r="AA385">
        <f t="shared" si="11"/>
        <v>21</v>
      </c>
    </row>
    <row r="386" spans="1:27" x14ac:dyDescent="0.35">
      <c r="A386" s="5">
        <v>3610</v>
      </c>
      <c r="B386" s="2" t="s">
        <v>42</v>
      </c>
      <c r="C386" t="s">
        <v>11</v>
      </c>
      <c r="D386" s="4" t="s">
        <v>248</v>
      </c>
      <c r="E386" s="4" t="s">
        <v>465</v>
      </c>
      <c r="F386" s="2" t="s">
        <v>605</v>
      </c>
      <c r="G386" s="2" t="s">
        <v>605</v>
      </c>
      <c r="H386" s="6">
        <v>0.12441840378904144</v>
      </c>
      <c r="I386" s="6">
        <v>0</v>
      </c>
      <c r="J386" s="6">
        <v>11.714756339145017</v>
      </c>
      <c r="K386" s="6">
        <v>2.6965090364311655</v>
      </c>
      <c r="L386" s="6">
        <v>3.7285468087864336E-2</v>
      </c>
      <c r="M386" s="6">
        <v>3.9229199154507281E-2</v>
      </c>
      <c r="N386" s="6">
        <v>0.62687527459382253</v>
      </c>
      <c r="O386" s="6">
        <v>0</v>
      </c>
      <c r="P386" s="6">
        <v>6.4947116422476023</v>
      </c>
      <c r="Q386" s="6">
        <v>3.199300944923213</v>
      </c>
      <c r="R386" s="6">
        <v>0</v>
      </c>
      <c r="S386" s="6">
        <v>0.11111176957711028</v>
      </c>
      <c r="T386" s="7" t="s">
        <v>10</v>
      </c>
      <c r="U386" s="6">
        <v>2.6598239084615147</v>
      </c>
      <c r="V386" s="8">
        <v>5059579</v>
      </c>
      <c r="W386" s="6">
        <v>5.2570063802966898</v>
      </c>
      <c r="X386" s="8">
        <v>5059579</v>
      </c>
      <c r="Y386" s="6">
        <v>5.2570063802966898</v>
      </c>
      <c r="Z386">
        <f t="shared" ref="Z386:Z434" si="12">_xlfn.RANK.EQ(Y386,$Y$2:$Y$434,0)</f>
        <v>88</v>
      </c>
      <c r="AA386">
        <f t="shared" ref="AA386:AA434" si="13">($Y$2:$Y$434=Y386) + SUMPRODUCT(($C$2:$C$434=C386)*($Y$2:$Y$434&gt;Y386))</f>
        <v>22</v>
      </c>
    </row>
    <row r="387" spans="1:27" x14ac:dyDescent="0.35">
      <c r="A387" s="5">
        <v>4617</v>
      </c>
      <c r="B387" s="2" t="s">
        <v>9</v>
      </c>
      <c r="C387" t="s">
        <v>11</v>
      </c>
      <c r="D387" s="4" t="s">
        <v>13</v>
      </c>
      <c r="E387" s="4" t="s">
        <v>358</v>
      </c>
      <c r="F387" s="2"/>
      <c r="G387" s="2" t="s">
        <v>605</v>
      </c>
      <c r="H387" s="6">
        <v>1.4001308666482639E-2</v>
      </c>
      <c r="I387" s="6">
        <v>0</v>
      </c>
      <c r="J387" s="6">
        <v>2.4949419865498568</v>
      </c>
      <c r="K387" s="6">
        <v>1.1261542456208349</v>
      </c>
      <c r="L387" s="6">
        <v>8.1368672550939908E-2</v>
      </c>
      <c r="M387" s="6">
        <v>8.6990967916932366E-2</v>
      </c>
      <c r="N387" s="6">
        <v>4.2326893519014461E-2</v>
      </c>
      <c r="O387" s="6">
        <v>0</v>
      </c>
      <c r="P387" s="6">
        <v>1.4985230536330754</v>
      </c>
      <c r="Q387" s="6">
        <v>0.67472267827419286</v>
      </c>
      <c r="R387" s="6">
        <v>0</v>
      </c>
      <c r="S387" s="6">
        <v>0</v>
      </c>
      <c r="T387" s="7" t="s">
        <v>10</v>
      </c>
      <c r="U387" s="6">
        <v>0.77168513175082509</v>
      </c>
      <c r="V387" s="8">
        <v>1468870</v>
      </c>
      <c r="W387" s="6">
        <v>5.2535971988727734</v>
      </c>
      <c r="X387" s="8">
        <v>1468870</v>
      </c>
      <c r="Y387" s="6">
        <v>5.2535971988727734</v>
      </c>
      <c r="Z387">
        <f t="shared" si="12"/>
        <v>89</v>
      </c>
      <c r="AA387">
        <f t="shared" si="13"/>
        <v>23</v>
      </c>
    </row>
    <row r="388" spans="1:27" x14ac:dyDescent="0.35">
      <c r="A388" s="5">
        <v>4246</v>
      </c>
      <c r="B388" s="2" t="s">
        <v>42</v>
      </c>
      <c r="C388" t="s">
        <v>11</v>
      </c>
      <c r="D388" s="4" t="s">
        <v>176</v>
      </c>
      <c r="E388" s="4" t="s">
        <v>393</v>
      </c>
      <c r="F388" s="2"/>
      <c r="G388" s="2" t="s">
        <v>605</v>
      </c>
      <c r="H388" s="6">
        <v>0</v>
      </c>
      <c r="I388" s="6">
        <v>0</v>
      </c>
      <c r="J388" s="6">
        <v>1.978747092780921</v>
      </c>
      <c r="K388" s="6">
        <v>1.1926270673825787</v>
      </c>
      <c r="L388" s="6">
        <v>0</v>
      </c>
      <c r="M388" s="6">
        <v>0</v>
      </c>
      <c r="N388" s="6">
        <v>0</v>
      </c>
      <c r="O388" s="6">
        <v>0</v>
      </c>
      <c r="P388" s="6">
        <v>0.90992172348127831</v>
      </c>
      <c r="Q388" s="6">
        <v>0.26383083994645029</v>
      </c>
      <c r="R388" s="6">
        <v>0</v>
      </c>
      <c r="S388" s="6">
        <v>6.0480816954914543E-2</v>
      </c>
      <c r="T388" s="7" t="s">
        <v>10</v>
      </c>
      <c r="U388" s="6">
        <v>0.48451652303421466</v>
      </c>
      <c r="V388" s="8">
        <v>992570</v>
      </c>
      <c r="W388" s="6">
        <v>4.8814342870952645</v>
      </c>
      <c r="X388" s="8">
        <v>992570</v>
      </c>
      <c r="Y388" s="6">
        <v>4.8814342870952645</v>
      </c>
      <c r="Z388">
        <f t="shared" si="12"/>
        <v>95</v>
      </c>
      <c r="AA388">
        <f t="shared" si="13"/>
        <v>24</v>
      </c>
    </row>
    <row r="389" spans="1:27" x14ac:dyDescent="0.35">
      <c r="A389" s="5">
        <v>3699</v>
      </c>
      <c r="B389" s="2" t="s">
        <v>42</v>
      </c>
      <c r="C389" t="s">
        <v>11</v>
      </c>
      <c r="D389" s="4" t="s">
        <v>355</v>
      </c>
      <c r="E389" s="4" t="s">
        <v>461</v>
      </c>
      <c r="F389" s="2" t="s">
        <v>605</v>
      </c>
      <c r="G389" s="2" t="s">
        <v>605</v>
      </c>
      <c r="H389" s="6">
        <v>1.6425584638341666</v>
      </c>
      <c r="I389" s="6">
        <v>0.30132896718974633</v>
      </c>
      <c r="J389" s="6">
        <v>2.8534106627782845</v>
      </c>
      <c r="K389" s="6">
        <v>2.11736102903614</v>
      </c>
      <c r="L389" s="6">
        <v>0.33334323021083845</v>
      </c>
      <c r="M389" s="6">
        <v>0.17130804410990461</v>
      </c>
      <c r="N389" s="6">
        <v>0</v>
      </c>
      <c r="O389" s="6">
        <v>0</v>
      </c>
      <c r="P389" s="6">
        <v>4.7912132196721551</v>
      </c>
      <c r="Q389" s="6">
        <v>6.6104944451496923</v>
      </c>
      <c r="R389" s="6">
        <v>6.0447663146987768E-2</v>
      </c>
      <c r="S389" s="6">
        <v>6.1150363697165942E-2</v>
      </c>
      <c r="T389" s="7" t="s">
        <v>10</v>
      </c>
      <c r="U389" s="6">
        <v>2.0629196346389866</v>
      </c>
      <c r="V389" s="8">
        <v>4294032</v>
      </c>
      <c r="W389" s="6">
        <v>4.804155242995364</v>
      </c>
      <c r="X389" s="8">
        <v>4294032</v>
      </c>
      <c r="Y389" s="6">
        <v>4.804155242995364</v>
      </c>
      <c r="Z389">
        <f t="shared" si="12"/>
        <v>99</v>
      </c>
      <c r="AA389">
        <f t="shared" si="13"/>
        <v>25</v>
      </c>
    </row>
    <row r="390" spans="1:27" x14ac:dyDescent="0.35">
      <c r="A390" s="5">
        <v>3697</v>
      </c>
      <c r="B390" s="2" t="s">
        <v>9</v>
      </c>
      <c r="C390" t="s">
        <v>11</v>
      </c>
      <c r="D390" s="4" t="s">
        <v>355</v>
      </c>
      <c r="E390" s="4" t="s">
        <v>569</v>
      </c>
      <c r="F390" s="2" t="s">
        <v>605</v>
      </c>
      <c r="G390" s="2" t="s">
        <v>605</v>
      </c>
      <c r="H390" s="6">
        <v>7.7608950887533917E-2</v>
      </c>
      <c r="I390" s="6">
        <v>0.11022065017108923</v>
      </c>
      <c r="J390" s="6">
        <v>0.75171937001220068</v>
      </c>
      <c r="K390" s="6">
        <v>8.7276644422975484E-4</v>
      </c>
      <c r="L390" s="6">
        <v>2.742025114720386E-2</v>
      </c>
      <c r="M390" s="6">
        <v>3.1733056385896692E-2</v>
      </c>
      <c r="N390" s="6">
        <v>0.39102842438850205</v>
      </c>
      <c r="O390" s="6">
        <v>23.650585272401305</v>
      </c>
      <c r="P390" s="6">
        <v>6.7462970510700835</v>
      </c>
      <c r="Q390" s="6">
        <v>4.8538576060431753</v>
      </c>
      <c r="R390" s="6">
        <v>0</v>
      </c>
      <c r="S390" s="6">
        <v>9.0456668206595689E-2</v>
      </c>
      <c r="T390" s="7" t="s">
        <v>10</v>
      </c>
      <c r="U390" s="6">
        <v>2.6829171477649743</v>
      </c>
      <c r="V390" s="8">
        <v>5692135</v>
      </c>
      <c r="W390" s="6">
        <v>4.7133758207860037</v>
      </c>
      <c r="X390" s="8">
        <v>5692135</v>
      </c>
      <c r="Y390" s="6">
        <v>4.7133758207860037</v>
      </c>
      <c r="Z390">
        <f t="shared" si="12"/>
        <v>100</v>
      </c>
      <c r="AA390">
        <f t="shared" si="13"/>
        <v>26</v>
      </c>
    </row>
    <row r="391" spans="1:27" ht="29" x14ac:dyDescent="0.35">
      <c r="A391" s="5">
        <v>4027</v>
      </c>
      <c r="B391" s="2" t="s">
        <v>42</v>
      </c>
      <c r="C391" t="s">
        <v>11</v>
      </c>
      <c r="D391" s="4" t="s">
        <v>257</v>
      </c>
      <c r="E391" s="4" t="s">
        <v>380</v>
      </c>
      <c r="F391" s="2" t="s">
        <v>605</v>
      </c>
      <c r="G391" s="2"/>
      <c r="H391" s="6">
        <v>0.12542019933856194</v>
      </c>
      <c r="I391" s="6">
        <v>1.1057598938093202E-7</v>
      </c>
      <c r="J391" s="6">
        <v>4.645754043920423</v>
      </c>
      <c r="K391" s="6">
        <v>0.43509406902077924</v>
      </c>
      <c r="L391" s="6">
        <v>0.32310714243991634</v>
      </c>
      <c r="M391" s="6">
        <v>0.319656721771023</v>
      </c>
      <c r="N391" s="6">
        <v>0.63192276629173361</v>
      </c>
      <c r="O391" s="6">
        <v>1.2492702884606313</v>
      </c>
      <c r="P391" s="6">
        <v>8.8773585216069666</v>
      </c>
      <c r="Q391" s="6">
        <v>14.823083697744071</v>
      </c>
      <c r="R391" s="6">
        <v>6.1962193351608748E-2</v>
      </c>
      <c r="S391" s="6">
        <v>1.2262507221388883</v>
      </c>
      <c r="T391" s="7" t="s">
        <v>10</v>
      </c>
      <c r="U391" s="6">
        <v>3.5347622240698824</v>
      </c>
      <c r="V391" s="8">
        <v>47870806</v>
      </c>
      <c r="W391" s="6">
        <v>0.73839622087622303</v>
      </c>
      <c r="X391" s="8">
        <v>7634231</v>
      </c>
      <c r="Y391" s="6">
        <v>4.6301483725995221</v>
      </c>
      <c r="Z391">
        <f t="shared" si="12"/>
        <v>101</v>
      </c>
      <c r="AA391">
        <f t="shared" si="13"/>
        <v>27</v>
      </c>
    </row>
    <row r="392" spans="1:27" ht="29" x14ac:dyDescent="0.35">
      <c r="A392" s="5">
        <v>4028</v>
      </c>
      <c r="B392" s="2" t="s">
        <v>42</v>
      </c>
      <c r="C392" t="s">
        <v>11</v>
      </c>
      <c r="D392" s="4" t="s">
        <v>257</v>
      </c>
      <c r="E392" s="4" t="s">
        <v>256</v>
      </c>
      <c r="F392" s="2" t="s">
        <v>605</v>
      </c>
      <c r="G392" s="2"/>
      <c r="H392" s="6">
        <v>4.4223437500553679E-2</v>
      </c>
      <c r="I392" s="6">
        <v>6.3122851923474499E-2</v>
      </c>
      <c r="J392" s="6">
        <v>0.77695923235961228</v>
      </c>
      <c r="K392" s="6">
        <v>1.512903480148223E-3</v>
      </c>
      <c r="L392" s="6">
        <v>7.9583682696958924E-2</v>
      </c>
      <c r="M392" s="6">
        <v>6.6541382050620212E-2</v>
      </c>
      <c r="N392" s="6">
        <v>0.22281735404392072</v>
      </c>
      <c r="O392" s="6">
        <v>15.372726293698525</v>
      </c>
      <c r="P392" s="6">
        <v>3.3457796752774085</v>
      </c>
      <c r="Q392" s="6">
        <v>1.2567403399286343</v>
      </c>
      <c r="R392" s="6">
        <v>0</v>
      </c>
      <c r="S392" s="6">
        <v>0.15385907810525801</v>
      </c>
      <c r="T392" s="7" t="s">
        <v>10</v>
      </c>
      <c r="U392" s="6">
        <v>1.3608255723493308</v>
      </c>
      <c r="V392" s="8">
        <v>3069962</v>
      </c>
      <c r="W392" s="6">
        <v>4.4327114548953075</v>
      </c>
      <c r="X392" s="8">
        <v>3069962</v>
      </c>
      <c r="Y392" s="6">
        <v>4.4327114548953075</v>
      </c>
      <c r="Z392">
        <f t="shared" si="12"/>
        <v>103</v>
      </c>
      <c r="AA392">
        <f t="shared" si="13"/>
        <v>28</v>
      </c>
    </row>
    <row r="393" spans="1:27" x14ac:dyDescent="0.35">
      <c r="A393" s="5">
        <v>4237</v>
      </c>
      <c r="B393" s="2" t="s">
        <v>42</v>
      </c>
      <c r="C393" t="s">
        <v>11</v>
      </c>
      <c r="D393" s="4" t="s">
        <v>41</v>
      </c>
      <c r="E393" s="4" t="s">
        <v>400</v>
      </c>
      <c r="F393" s="2" t="s">
        <v>605</v>
      </c>
      <c r="G393" s="2"/>
      <c r="H393" s="6">
        <v>0.25416211420348378</v>
      </c>
      <c r="I393" s="6">
        <v>0</v>
      </c>
      <c r="J393" s="6">
        <v>6.2516937134237791</v>
      </c>
      <c r="K393" s="6">
        <v>0.5426149055870747</v>
      </c>
      <c r="L393" s="6">
        <v>0.74384755495223964</v>
      </c>
      <c r="M393" s="6">
        <v>0.78521844478204084</v>
      </c>
      <c r="N393" s="6">
        <v>0.76834908798286017</v>
      </c>
      <c r="O393" s="6">
        <v>0</v>
      </c>
      <c r="P393" s="6">
        <v>4.4623046450742185</v>
      </c>
      <c r="Q393" s="6">
        <v>6.1289214686042381</v>
      </c>
      <c r="R393" s="6">
        <v>0</v>
      </c>
      <c r="S393" s="6">
        <v>1.4052866399251709</v>
      </c>
      <c r="T393" s="7" t="s">
        <v>10</v>
      </c>
      <c r="U393" s="6">
        <v>2.2703240303633043</v>
      </c>
      <c r="V393" s="8">
        <v>34114400</v>
      </c>
      <c r="W393" s="6">
        <v>0.66550313954321461</v>
      </c>
      <c r="X393" s="8">
        <v>5264400</v>
      </c>
      <c r="Y393" s="6">
        <v>4.3125978845895148</v>
      </c>
      <c r="Z393">
        <f t="shared" si="12"/>
        <v>109</v>
      </c>
      <c r="AA393">
        <f t="shared" si="13"/>
        <v>29</v>
      </c>
    </row>
    <row r="394" spans="1:27" x14ac:dyDescent="0.35">
      <c r="A394" s="5">
        <v>3659</v>
      </c>
      <c r="B394" s="2" t="s">
        <v>42</v>
      </c>
      <c r="C394" t="s">
        <v>11</v>
      </c>
      <c r="D394" s="4" t="s">
        <v>76</v>
      </c>
      <c r="E394" s="4" t="s">
        <v>89</v>
      </c>
      <c r="F394" s="2" t="s">
        <v>605</v>
      </c>
      <c r="G394" s="2" t="s">
        <v>605</v>
      </c>
      <c r="H394" s="6">
        <v>2.795027751270095E-2</v>
      </c>
      <c r="I394" s="6">
        <v>4.8668810540956021E-3</v>
      </c>
      <c r="J394" s="6">
        <v>2.667006951139502</v>
      </c>
      <c r="K394" s="6">
        <v>1.6321509393637166</v>
      </c>
      <c r="L394" s="6">
        <v>0.33827147808589603</v>
      </c>
      <c r="M394" s="6">
        <v>0.56749300908917633</v>
      </c>
      <c r="N394" s="6">
        <v>0.14082593376182825</v>
      </c>
      <c r="O394" s="6">
        <v>0.16704223770171039</v>
      </c>
      <c r="P394" s="6">
        <v>2.6716010785440814</v>
      </c>
      <c r="Q394" s="6">
        <v>4.1951078744383183</v>
      </c>
      <c r="R394" s="6">
        <v>5.9056479264267311E-2</v>
      </c>
      <c r="S394" s="6">
        <v>7.0941140968137098E-2</v>
      </c>
      <c r="T394" s="7" t="s">
        <v>10</v>
      </c>
      <c r="U394" s="6">
        <v>1.4037109200505042</v>
      </c>
      <c r="V394" s="8">
        <v>3279714</v>
      </c>
      <c r="W394" s="6">
        <v>4.2799796569167441</v>
      </c>
      <c r="X394" s="8">
        <v>3279714</v>
      </c>
      <c r="Y394" s="6">
        <v>4.2799796569167441</v>
      </c>
      <c r="Z394">
        <f t="shared" si="12"/>
        <v>112</v>
      </c>
      <c r="AA394">
        <f t="shared" si="13"/>
        <v>30</v>
      </c>
    </row>
    <row r="395" spans="1:27" x14ac:dyDescent="0.35">
      <c r="A395" s="5">
        <v>4128</v>
      </c>
      <c r="B395" s="2" t="s">
        <v>42</v>
      </c>
      <c r="C395" t="s">
        <v>11</v>
      </c>
      <c r="D395" s="4" t="s">
        <v>207</v>
      </c>
      <c r="E395" s="4" t="s">
        <v>332</v>
      </c>
      <c r="F395" s="2" t="s">
        <v>605</v>
      </c>
      <c r="G395" s="2"/>
      <c r="H395" s="6">
        <v>5.8304934350519644E-2</v>
      </c>
      <c r="I395" s="6">
        <v>0</v>
      </c>
      <c r="J395" s="6">
        <v>13.53577721438543</v>
      </c>
      <c r="K395" s="6">
        <v>1.1831646008538026</v>
      </c>
      <c r="L395" s="6">
        <v>2.5030145979968603</v>
      </c>
      <c r="M395" s="6">
        <v>4.2868526687481632</v>
      </c>
      <c r="N395" s="6">
        <v>0.17625972019282271</v>
      </c>
      <c r="O395" s="6">
        <v>0</v>
      </c>
      <c r="P395" s="6">
        <v>6.2298577578127352</v>
      </c>
      <c r="Q395" s="6">
        <v>2.3235340832896418</v>
      </c>
      <c r="R395" s="6">
        <v>0</v>
      </c>
      <c r="S395" s="6">
        <v>0</v>
      </c>
      <c r="T395" s="7" t="s">
        <v>10</v>
      </c>
      <c r="U395" s="6">
        <v>3.1028714065118543</v>
      </c>
      <c r="V395" s="8">
        <v>8006185</v>
      </c>
      <c r="W395" s="6">
        <v>3.8755929403478118</v>
      </c>
      <c r="X395" s="8">
        <v>8006185</v>
      </c>
      <c r="Y395" s="6">
        <v>3.8755929403478118</v>
      </c>
      <c r="Z395">
        <f t="shared" si="12"/>
        <v>120</v>
      </c>
      <c r="AA395">
        <f t="shared" si="13"/>
        <v>31</v>
      </c>
    </row>
    <row r="396" spans="1:27" x14ac:dyDescent="0.35">
      <c r="A396" s="5">
        <v>3587</v>
      </c>
      <c r="B396" s="2" t="s">
        <v>42</v>
      </c>
      <c r="C396" t="s">
        <v>11</v>
      </c>
      <c r="D396" s="4" t="s">
        <v>314</v>
      </c>
      <c r="E396" s="4" t="s">
        <v>313</v>
      </c>
      <c r="F396" s="2" t="s">
        <v>605</v>
      </c>
      <c r="G396" s="2" t="s">
        <v>605</v>
      </c>
      <c r="H396" s="6">
        <v>2.6871719040847501E-2</v>
      </c>
      <c r="I396" s="6">
        <v>0</v>
      </c>
      <c r="J396" s="6">
        <v>0.68825985835858117</v>
      </c>
      <c r="K396" s="6">
        <v>1.5613263611588191</v>
      </c>
      <c r="L396" s="6">
        <v>6.427253153418252E-3</v>
      </c>
      <c r="M396" s="6">
        <v>9.399890769103577E-3</v>
      </c>
      <c r="N396" s="6">
        <v>0.13539167630780219</v>
      </c>
      <c r="O396" s="6">
        <v>0</v>
      </c>
      <c r="P396" s="6">
        <v>0.84644737603479347</v>
      </c>
      <c r="Q396" s="6">
        <v>1.5449296438588365E-2</v>
      </c>
      <c r="R396" s="6">
        <v>0</v>
      </c>
      <c r="S396" s="6">
        <v>2.000269111087824E-2</v>
      </c>
      <c r="T396" s="7" t="s">
        <v>10</v>
      </c>
      <c r="U396" s="6">
        <v>0.33705722051766845</v>
      </c>
      <c r="V396" s="8">
        <v>1063148</v>
      </c>
      <c r="W396" s="6">
        <v>3.1703696993990342</v>
      </c>
      <c r="X396" s="8">
        <v>1063148</v>
      </c>
      <c r="Y396" s="6">
        <v>3.1703696993990342</v>
      </c>
      <c r="Z396">
        <f t="shared" si="12"/>
        <v>146</v>
      </c>
      <c r="AA396">
        <f t="shared" si="13"/>
        <v>32</v>
      </c>
    </row>
    <row r="397" spans="1:27" x14ac:dyDescent="0.35">
      <c r="A397" s="5">
        <v>3817</v>
      </c>
      <c r="B397" s="2" t="s">
        <v>9</v>
      </c>
      <c r="C397" t="s">
        <v>11</v>
      </c>
      <c r="D397" s="4" t="s">
        <v>13</v>
      </c>
      <c r="E397" s="4" t="s">
        <v>359</v>
      </c>
      <c r="F397" s="2"/>
      <c r="G397" s="2" t="s">
        <v>605</v>
      </c>
      <c r="H397" s="6">
        <v>5.7393582534293539E-2</v>
      </c>
      <c r="I397" s="6">
        <v>5.5528444407190701E-3</v>
      </c>
      <c r="J397" s="6">
        <v>14.138004590449189</v>
      </c>
      <c r="K397" s="6">
        <v>2.4050282101708693</v>
      </c>
      <c r="L397" s="6">
        <v>0.11595548714987269</v>
      </c>
      <c r="M397" s="6">
        <v>0.12433459987558475</v>
      </c>
      <c r="N397" s="6">
        <v>0.17350464263524371</v>
      </c>
      <c r="O397" s="6">
        <v>0.45734322086258006</v>
      </c>
      <c r="P397" s="6">
        <v>6.0826776180082485</v>
      </c>
      <c r="Q397" s="6">
        <v>0.8367089721969122</v>
      </c>
      <c r="R397" s="6">
        <v>0.14666053054473344</v>
      </c>
      <c r="S397" s="6">
        <v>0.77259289476573956</v>
      </c>
      <c r="T397" s="7" t="s">
        <v>10</v>
      </c>
      <c r="U397" s="6">
        <v>3.071031078437199</v>
      </c>
      <c r="V397" s="8">
        <v>10232265</v>
      </c>
      <c r="W397" s="6">
        <v>3.0013208985861866</v>
      </c>
      <c r="X397" s="8">
        <v>10232265</v>
      </c>
      <c r="Y397" s="6">
        <v>3.0013208985861866</v>
      </c>
      <c r="Z397">
        <f t="shared" si="12"/>
        <v>151</v>
      </c>
      <c r="AA397">
        <f t="shared" si="13"/>
        <v>33</v>
      </c>
    </row>
    <row r="398" spans="1:27" x14ac:dyDescent="0.35">
      <c r="A398" s="5">
        <v>3888</v>
      </c>
      <c r="B398" s="2" t="s">
        <v>9</v>
      </c>
      <c r="C398" t="s">
        <v>11</v>
      </c>
      <c r="D398" s="4" t="s">
        <v>284</v>
      </c>
      <c r="E398" s="4" t="s">
        <v>406</v>
      </c>
      <c r="F398" s="2"/>
      <c r="G398" s="2" t="s">
        <v>605</v>
      </c>
      <c r="H398" s="6">
        <v>0</v>
      </c>
      <c r="I398" s="6">
        <v>1.7658049884824328E-3</v>
      </c>
      <c r="J398" s="6">
        <v>0.90334106409563786</v>
      </c>
      <c r="K398" s="6">
        <v>1.1137879134765221</v>
      </c>
      <c r="L398" s="6">
        <v>0</v>
      </c>
      <c r="M398" s="6">
        <v>0</v>
      </c>
      <c r="N398" s="6">
        <v>0</v>
      </c>
      <c r="O398" s="6">
        <v>0</v>
      </c>
      <c r="P398" s="6">
        <v>1.3010564473159336</v>
      </c>
      <c r="Q398" s="6">
        <v>0.74307595200887744</v>
      </c>
      <c r="R398" s="6">
        <v>0</v>
      </c>
      <c r="S398" s="6">
        <v>1.4453399060756853E-2</v>
      </c>
      <c r="T398" s="7" t="s">
        <v>10</v>
      </c>
      <c r="U398" s="6">
        <v>0.52476814710716202</v>
      </c>
      <c r="V398" s="8">
        <v>1837537</v>
      </c>
      <c r="W398" s="6">
        <v>2.8558235676732608</v>
      </c>
      <c r="X398" s="8">
        <v>1837537</v>
      </c>
      <c r="Y398" s="6">
        <v>2.8558235676732608</v>
      </c>
      <c r="Z398">
        <f t="shared" si="12"/>
        <v>154</v>
      </c>
      <c r="AA398">
        <f t="shared" si="13"/>
        <v>34</v>
      </c>
    </row>
    <row r="399" spans="1:27" x14ac:dyDescent="0.35">
      <c r="A399" s="5">
        <v>3528</v>
      </c>
      <c r="B399" s="2" t="s">
        <v>42</v>
      </c>
      <c r="C399" t="s">
        <v>11</v>
      </c>
      <c r="D399" s="4" t="s">
        <v>176</v>
      </c>
      <c r="E399" s="4" t="s">
        <v>586</v>
      </c>
      <c r="F399" s="2" t="s">
        <v>605</v>
      </c>
      <c r="G399" s="2" t="s">
        <v>605</v>
      </c>
      <c r="H399" s="6">
        <v>6.8228918123919888E-2</v>
      </c>
      <c r="I399" s="6">
        <v>0.12327848560636377</v>
      </c>
      <c r="J399" s="6">
        <v>0.37854292209721968</v>
      </c>
      <c r="K399" s="6">
        <v>0.10431304529829914</v>
      </c>
      <c r="L399" s="6">
        <v>8.5326190253316864E-3</v>
      </c>
      <c r="M399" s="6">
        <v>1.7606294667957913E-2</v>
      </c>
      <c r="N399" s="6">
        <v>0.10313029378682378</v>
      </c>
      <c r="O399" s="6">
        <v>0.27184252831854411</v>
      </c>
      <c r="P399" s="6">
        <v>1.2172445128021938</v>
      </c>
      <c r="Q399" s="6">
        <v>3.0340546593841786</v>
      </c>
      <c r="R399" s="6">
        <v>3.9739226145194852E-2</v>
      </c>
      <c r="S399" s="6">
        <v>0.1812173688342493</v>
      </c>
      <c r="T399" s="7" t="s">
        <v>10</v>
      </c>
      <c r="U399" s="6">
        <v>0.62264715419338579</v>
      </c>
      <c r="V399" s="8">
        <v>2217750</v>
      </c>
      <c r="W399" s="6">
        <v>2.8075624132268553</v>
      </c>
      <c r="X399" s="8">
        <v>2217750</v>
      </c>
      <c r="Y399" s="6">
        <v>2.8075624132268553</v>
      </c>
      <c r="Z399">
        <f t="shared" si="12"/>
        <v>158</v>
      </c>
      <c r="AA399">
        <f t="shared" si="13"/>
        <v>35</v>
      </c>
    </row>
    <row r="400" spans="1:27" x14ac:dyDescent="0.35">
      <c r="A400" s="5">
        <v>4714</v>
      </c>
      <c r="B400" s="2" t="s">
        <v>9</v>
      </c>
      <c r="C400" s="4" t="s">
        <v>11</v>
      </c>
      <c r="D400" s="4" t="s">
        <v>13</v>
      </c>
      <c r="E400" s="4" t="s">
        <v>302</v>
      </c>
      <c r="F400" s="2"/>
      <c r="G400" s="2" t="s">
        <v>605</v>
      </c>
      <c r="H400" s="6">
        <v>7.2358011015462964E-2</v>
      </c>
      <c r="I400" s="6">
        <v>7.798653216811397E-3</v>
      </c>
      <c r="J400" s="6">
        <v>17.355619428275556</v>
      </c>
      <c r="K400" s="6">
        <v>2.2517719373756266</v>
      </c>
      <c r="L400" s="6">
        <v>0.12914213867723617</v>
      </c>
      <c r="M400" s="6">
        <v>0.15206927909392914</v>
      </c>
      <c r="N400" s="6">
        <v>0.21874311183717193</v>
      </c>
      <c r="O400" s="6">
        <v>0.57658791021188893</v>
      </c>
      <c r="P400" s="6">
        <v>7.5998701778650171</v>
      </c>
      <c r="Q400" s="6">
        <v>1.0285125843840512</v>
      </c>
      <c r="R400" s="6">
        <v>0.26365563559291849</v>
      </c>
      <c r="S400" s="6">
        <v>0.34974007269581575</v>
      </c>
      <c r="T400" s="7" t="s">
        <v>10</v>
      </c>
      <c r="U400" s="6">
        <v>3.6356119489728829</v>
      </c>
      <c r="V400" s="8">
        <v>15102827</v>
      </c>
      <c r="W400" s="6">
        <v>2.4072393525880171</v>
      </c>
      <c r="X400" s="8">
        <v>15102827</v>
      </c>
      <c r="Y400" s="6">
        <v>2.4072393525880171</v>
      </c>
      <c r="Z400">
        <f t="shared" si="12"/>
        <v>175</v>
      </c>
      <c r="AA400">
        <f t="shared" si="13"/>
        <v>36</v>
      </c>
    </row>
    <row r="401" spans="1:27" x14ac:dyDescent="0.35">
      <c r="A401" s="5">
        <v>3658</v>
      </c>
      <c r="B401" s="2" t="s">
        <v>42</v>
      </c>
      <c r="C401" t="s">
        <v>11</v>
      </c>
      <c r="D401" s="4" t="s">
        <v>76</v>
      </c>
      <c r="E401" s="4" t="s">
        <v>459</v>
      </c>
      <c r="F401" s="2" t="s">
        <v>605</v>
      </c>
      <c r="G401" s="2" t="s">
        <v>605</v>
      </c>
      <c r="H401" s="6">
        <v>0</v>
      </c>
      <c r="I401" s="6">
        <v>5.4514187122450534E-2</v>
      </c>
      <c r="J401" s="6">
        <v>1.6346171636016302</v>
      </c>
      <c r="K401" s="6">
        <v>1.1533739610384381</v>
      </c>
      <c r="L401" s="6">
        <v>2.1165219483847732E-2</v>
      </c>
      <c r="M401" s="6">
        <v>1.4608812272853594E-2</v>
      </c>
      <c r="N401" s="6">
        <v>0</v>
      </c>
      <c r="O401" s="6">
        <v>0</v>
      </c>
      <c r="P401" s="6">
        <v>2.6500117953517583</v>
      </c>
      <c r="Q401" s="6">
        <v>5.7263462757198926</v>
      </c>
      <c r="R401" s="6">
        <v>0</v>
      </c>
      <c r="S401" s="6">
        <v>1.9409796892848202E-3</v>
      </c>
      <c r="T401" s="7" t="s">
        <v>10</v>
      </c>
      <c r="U401" s="6">
        <v>1.3480422582604481</v>
      </c>
      <c r="V401" s="8">
        <v>5940244</v>
      </c>
      <c r="W401" s="6">
        <v>2.269338192606984</v>
      </c>
      <c r="X401" s="8">
        <v>5940244</v>
      </c>
      <c r="Y401" s="6">
        <v>2.269338192606984</v>
      </c>
      <c r="Z401">
        <f t="shared" si="12"/>
        <v>186</v>
      </c>
      <c r="AA401">
        <f t="shared" si="13"/>
        <v>37</v>
      </c>
    </row>
    <row r="402" spans="1:27" x14ac:dyDescent="0.35">
      <c r="A402" s="5">
        <v>4174</v>
      </c>
      <c r="B402" s="2" t="s">
        <v>42</v>
      </c>
      <c r="C402" t="s">
        <v>11</v>
      </c>
      <c r="D402" s="4" t="s">
        <v>41</v>
      </c>
      <c r="E402" s="4" t="s">
        <v>429</v>
      </c>
      <c r="F402" s="2" t="s">
        <v>605</v>
      </c>
      <c r="G402" s="2"/>
      <c r="H402" s="6">
        <v>0</v>
      </c>
      <c r="I402" s="6">
        <v>0</v>
      </c>
      <c r="J402" s="6">
        <v>22.592129850620427</v>
      </c>
      <c r="K402" s="6">
        <v>0.18889553572906806</v>
      </c>
      <c r="L402" s="6">
        <v>0</v>
      </c>
      <c r="M402" s="6">
        <v>0</v>
      </c>
      <c r="N402" s="6">
        <v>0</v>
      </c>
      <c r="O402" s="6">
        <v>0</v>
      </c>
      <c r="P402" s="6">
        <v>8.3687219097233356</v>
      </c>
      <c r="Q402" s="6">
        <v>7.8329236972100196</v>
      </c>
      <c r="R402" s="6">
        <v>0</v>
      </c>
      <c r="S402" s="6">
        <v>0</v>
      </c>
      <c r="T402" s="7" t="s">
        <v>10</v>
      </c>
      <c r="U402" s="6">
        <v>4.441002823361357</v>
      </c>
      <c r="V402" s="8">
        <v>19975027</v>
      </c>
      <c r="W402" s="6">
        <v>2.2232775071399686</v>
      </c>
      <c r="X402" s="8">
        <v>19975027</v>
      </c>
      <c r="Y402" s="6">
        <v>2.2232775071399686</v>
      </c>
      <c r="Z402">
        <f t="shared" si="12"/>
        <v>193</v>
      </c>
      <c r="AA402">
        <f t="shared" si="13"/>
        <v>38</v>
      </c>
    </row>
    <row r="403" spans="1:27" ht="29" x14ac:dyDescent="0.35">
      <c r="A403" s="5">
        <v>4882</v>
      </c>
      <c r="B403" s="3" t="s">
        <v>9</v>
      </c>
      <c r="C403" s="4" t="s">
        <v>11</v>
      </c>
      <c r="D403" s="4" t="s">
        <v>224</v>
      </c>
      <c r="E403" s="4" t="s">
        <v>223</v>
      </c>
      <c r="F403" s="2" t="s">
        <v>605</v>
      </c>
      <c r="G403" s="2"/>
      <c r="H403" s="6">
        <v>0.8727968987455571</v>
      </c>
      <c r="I403" s="6">
        <v>0.52002241832344076</v>
      </c>
      <c r="J403" s="6">
        <v>6.2803712075220535</v>
      </c>
      <c r="K403" s="6">
        <v>0.24747779845999565</v>
      </c>
      <c r="L403" s="6">
        <v>1.4262912686470124</v>
      </c>
      <c r="M403" s="6">
        <v>1.8602309829959536</v>
      </c>
      <c r="N403" s="6">
        <v>0</v>
      </c>
      <c r="O403" s="6">
        <v>14.139621416497441</v>
      </c>
      <c r="P403" s="6">
        <v>12.86277866225576</v>
      </c>
      <c r="Q403" s="6">
        <v>4.8538576060431753</v>
      </c>
      <c r="R403" s="6">
        <v>22.895002880527603</v>
      </c>
      <c r="S403" s="6">
        <v>5.5273884584818377E-2</v>
      </c>
      <c r="T403" s="7" t="s">
        <v>10</v>
      </c>
      <c r="U403" s="6">
        <v>5.2089409351834632</v>
      </c>
      <c r="V403" s="8">
        <v>25788423</v>
      </c>
      <c r="W403" s="6">
        <v>2.0198757152321658</v>
      </c>
      <c r="X403" s="8">
        <v>25788423</v>
      </c>
      <c r="Y403" s="6">
        <v>2.0198757152321658</v>
      </c>
      <c r="Z403">
        <f t="shared" si="12"/>
        <v>202</v>
      </c>
      <c r="AA403">
        <f t="shared" si="13"/>
        <v>39</v>
      </c>
    </row>
    <row r="404" spans="1:27" ht="29" x14ac:dyDescent="0.35">
      <c r="A404" s="5">
        <v>3906</v>
      </c>
      <c r="B404" s="2" t="s">
        <v>42</v>
      </c>
      <c r="C404" t="s">
        <v>11</v>
      </c>
      <c r="D404" s="4" t="s">
        <v>224</v>
      </c>
      <c r="E404" s="4" t="s">
        <v>404</v>
      </c>
      <c r="F404" s="2" t="s">
        <v>605</v>
      </c>
      <c r="G404" s="2"/>
      <c r="H404" s="6">
        <v>0</v>
      </c>
      <c r="I404" s="6">
        <v>3.4003464564349078E-2</v>
      </c>
      <c r="J404" s="6">
        <v>0.5161948937689359</v>
      </c>
      <c r="K404" s="6">
        <v>0.10893257282909466</v>
      </c>
      <c r="L404" s="6">
        <v>0.12222346845979616</v>
      </c>
      <c r="M404" s="6">
        <v>0.17074611553309124</v>
      </c>
      <c r="N404" s="6">
        <v>0</v>
      </c>
      <c r="O404" s="6">
        <v>6.2191744722587341</v>
      </c>
      <c r="P404" s="6">
        <v>1.7492077962299779</v>
      </c>
      <c r="Q404" s="6">
        <v>0.75844898270833228</v>
      </c>
      <c r="R404" s="6">
        <v>1.2297828957229902</v>
      </c>
      <c r="S404" s="6">
        <v>0.31276123583376891</v>
      </c>
      <c r="T404" s="7" t="s">
        <v>10</v>
      </c>
      <c r="U404" s="6">
        <v>0.69687568662122745</v>
      </c>
      <c r="V404" s="8">
        <v>3464163</v>
      </c>
      <c r="W404" s="6">
        <v>2.0116711789290154</v>
      </c>
      <c r="X404" s="8">
        <v>3464163</v>
      </c>
      <c r="Y404" s="6">
        <v>2.0116711789290154</v>
      </c>
      <c r="Z404">
        <f t="shared" si="12"/>
        <v>205</v>
      </c>
      <c r="AA404">
        <f t="shared" si="13"/>
        <v>40</v>
      </c>
    </row>
    <row r="405" spans="1:27" x14ac:dyDescent="0.35">
      <c r="A405" s="5">
        <v>4631</v>
      </c>
      <c r="B405" s="2" t="s">
        <v>9</v>
      </c>
      <c r="C405" t="s">
        <v>11</v>
      </c>
      <c r="D405" s="4" t="s">
        <v>13</v>
      </c>
      <c r="E405" s="4" t="s">
        <v>12</v>
      </c>
      <c r="F405" s="2"/>
      <c r="G405" s="2" t="s">
        <v>605</v>
      </c>
      <c r="H405" s="6">
        <v>2.3792480881690611E-2</v>
      </c>
      <c r="I405" s="6">
        <v>0</v>
      </c>
      <c r="J405" s="6">
        <v>0.7742923406534038</v>
      </c>
      <c r="K405" s="6">
        <v>0.36392819341285898</v>
      </c>
      <c r="L405" s="6">
        <v>9.4512440486813745E-2</v>
      </c>
      <c r="M405" s="6">
        <v>0.10736859097857435</v>
      </c>
      <c r="N405" s="6">
        <v>7.1926262667380822E-2</v>
      </c>
      <c r="O405" s="6">
        <v>0</v>
      </c>
      <c r="P405" s="6">
        <v>0.39184344862731152</v>
      </c>
      <c r="Q405" s="6">
        <v>6.1674569286292398E-2</v>
      </c>
      <c r="R405" s="6">
        <v>0</v>
      </c>
      <c r="S405" s="6">
        <v>0</v>
      </c>
      <c r="T405" s="7" t="s">
        <v>10</v>
      </c>
      <c r="U405" s="6">
        <v>0.21835150138870282</v>
      </c>
      <c r="V405" s="8">
        <v>1129171</v>
      </c>
      <c r="W405" s="6">
        <v>1.9337328127334374</v>
      </c>
      <c r="X405" s="8">
        <v>1129171</v>
      </c>
      <c r="Y405" s="6">
        <v>1.9337328127334374</v>
      </c>
      <c r="Z405">
        <f t="shared" si="12"/>
        <v>213</v>
      </c>
      <c r="AA405">
        <f t="shared" si="13"/>
        <v>41</v>
      </c>
    </row>
    <row r="406" spans="1:27" x14ac:dyDescent="0.35">
      <c r="A406" s="5">
        <v>4244</v>
      </c>
      <c r="B406" s="2" t="s">
        <v>42</v>
      </c>
      <c r="C406" t="s">
        <v>11</v>
      </c>
      <c r="D406" s="4" t="s">
        <v>176</v>
      </c>
      <c r="E406" s="4" t="s">
        <v>175</v>
      </c>
      <c r="F406" s="2" t="s">
        <v>605</v>
      </c>
      <c r="G406" s="2" t="s">
        <v>605</v>
      </c>
      <c r="H406" s="6">
        <v>0</v>
      </c>
      <c r="I406" s="6">
        <v>0</v>
      </c>
      <c r="J406" s="6">
        <v>1.686236652978524</v>
      </c>
      <c r="K406" s="6">
        <v>0.63628063370311838</v>
      </c>
      <c r="L406" s="6">
        <v>2.2921579166846522E-3</v>
      </c>
      <c r="M406" s="6">
        <v>5.2576571207456702E-3</v>
      </c>
      <c r="N406" s="6">
        <v>0</v>
      </c>
      <c r="O406" s="6">
        <v>0</v>
      </c>
      <c r="P406" s="6">
        <v>1.6343265011690182</v>
      </c>
      <c r="Q406" s="6">
        <v>3.0340546593841786</v>
      </c>
      <c r="R406" s="6">
        <v>0</v>
      </c>
      <c r="S406" s="6">
        <v>0.20688059397062167</v>
      </c>
      <c r="T406" s="7" t="s">
        <v>10</v>
      </c>
      <c r="U406" s="6">
        <v>0.838089921043354</v>
      </c>
      <c r="V406" s="8">
        <v>4394780</v>
      </c>
      <c r="W406" s="6">
        <v>1.9070122305174639</v>
      </c>
      <c r="X406" s="8">
        <v>4394780</v>
      </c>
      <c r="Y406" s="6">
        <v>1.9070122305174639</v>
      </c>
      <c r="Z406">
        <f t="shared" si="12"/>
        <v>216</v>
      </c>
      <c r="AA406">
        <f t="shared" si="13"/>
        <v>42</v>
      </c>
    </row>
    <row r="407" spans="1:27" x14ac:dyDescent="0.35">
      <c r="A407" s="5">
        <v>3926</v>
      </c>
      <c r="B407" s="2" t="s">
        <v>42</v>
      </c>
      <c r="C407" t="s">
        <v>11</v>
      </c>
      <c r="D407" s="4" t="s">
        <v>280</v>
      </c>
      <c r="E407" s="4" t="s">
        <v>456</v>
      </c>
      <c r="F407" s="2" t="s">
        <v>605</v>
      </c>
      <c r="G407" s="2" t="s">
        <v>605</v>
      </c>
      <c r="H407" s="6">
        <v>0</v>
      </c>
      <c r="I407" s="6">
        <v>0</v>
      </c>
      <c r="J407" s="6">
        <v>1.1614385109801058</v>
      </c>
      <c r="K407" s="6">
        <v>0.87519265922651557</v>
      </c>
      <c r="L407" s="6">
        <v>0</v>
      </c>
      <c r="M407" s="6">
        <v>0</v>
      </c>
      <c r="N407" s="6">
        <v>0</v>
      </c>
      <c r="O407" s="6">
        <v>0</v>
      </c>
      <c r="P407" s="6">
        <v>0.46726530463668303</v>
      </c>
      <c r="Q407" s="6">
        <v>0</v>
      </c>
      <c r="R407" s="6">
        <v>0</v>
      </c>
      <c r="S407" s="6">
        <v>2.1082670621607541E-2</v>
      </c>
      <c r="T407" s="7" t="s">
        <v>10</v>
      </c>
      <c r="U407" s="6">
        <v>0.27899629503874218</v>
      </c>
      <c r="V407" s="8">
        <v>1499062</v>
      </c>
      <c r="W407" s="6">
        <v>1.8611391325958646</v>
      </c>
      <c r="X407" s="8">
        <v>1499062</v>
      </c>
      <c r="Y407" s="6">
        <v>1.8611391325958646</v>
      </c>
      <c r="Z407">
        <f t="shared" si="12"/>
        <v>221</v>
      </c>
      <c r="AA407">
        <f t="shared" si="13"/>
        <v>43</v>
      </c>
    </row>
    <row r="408" spans="1:27" x14ac:dyDescent="0.35">
      <c r="A408" s="5">
        <v>3914</v>
      </c>
      <c r="B408" s="2" t="s">
        <v>9</v>
      </c>
      <c r="C408" t="s">
        <v>11</v>
      </c>
      <c r="D408" s="4" t="s">
        <v>209</v>
      </c>
      <c r="E408" s="4" t="s">
        <v>208</v>
      </c>
      <c r="F408" s="2" t="s">
        <v>605</v>
      </c>
      <c r="G408" s="2"/>
      <c r="H408" s="6">
        <v>1.1256656639230018</v>
      </c>
      <c r="I408" s="6">
        <v>0.40637534004550535</v>
      </c>
      <c r="J408" s="6">
        <v>1.5485846813068076</v>
      </c>
      <c r="K408" s="6">
        <v>9.6181019404200568E-2</v>
      </c>
      <c r="L408" s="6">
        <v>1.1875899930072278</v>
      </c>
      <c r="M408" s="6">
        <v>0.89095558505848504</v>
      </c>
      <c r="N408" s="6">
        <v>0</v>
      </c>
      <c r="O408" s="6">
        <v>14.139621416497441</v>
      </c>
      <c r="P408" s="6">
        <v>6.5224081921272656</v>
      </c>
      <c r="Q408" s="6">
        <v>2.6171620946681764</v>
      </c>
      <c r="R408" s="6">
        <v>8.6005955050628273</v>
      </c>
      <c r="S408" s="6">
        <v>2.3378962882359036E-2</v>
      </c>
      <c r="T408" s="7" t="s">
        <v>10</v>
      </c>
      <c r="U408" s="6">
        <v>2.6433124052951973</v>
      </c>
      <c r="V408" s="8">
        <v>14846099</v>
      </c>
      <c r="W408" s="6">
        <v>1.7804760734083729</v>
      </c>
      <c r="X408" s="8">
        <v>14846099</v>
      </c>
      <c r="Y408" s="6">
        <v>1.7804760734083729</v>
      </c>
      <c r="Z408">
        <f t="shared" si="12"/>
        <v>226</v>
      </c>
      <c r="AA408">
        <f t="shared" si="13"/>
        <v>44</v>
      </c>
    </row>
    <row r="409" spans="1:27" x14ac:dyDescent="0.35">
      <c r="A409" s="5">
        <v>3608</v>
      </c>
      <c r="B409" s="2" t="s">
        <v>9</v>
      </c>
      <c r="C409" t="s">
        <v>11</v>
      </c>
      <c r="D409" s="4" t="s">
        <v>207</v>
      </c>
      <c r="E409" s="4" t="s">
        <v>206</v>
      </c>
      <c r="F409" s="2" t="s">
        <v>605</v>
      </c>
      <c r="G409" s="2"/>
      <c r="H409" s="6">
        <v>0</v>
      </c>
      <c r="I409" s="6">
        <v>5.4678216394808049E-2</v>
      </c>
      <c r="J409" s="6">
        <v>2.3228770219602115</v>
      </c>
      <c r="K409" s="6">
        <v>1.5917988566260259</v>
      </c>
      <c r="L409" s="6">
        <v>1.3824901726748703E-2</v>
      </c>
      <c r="M409" s="6">
        <v>6.9352165555510324E-3</v>
      </c>
      <c r="N409" s="6">
        <v>0</v>
      </c>
      <c r="O409" s="6">
        <v>0</v>
      </c>
      <c r="P409" s="6">
        <v>1.0595131889926135</v>
      </c>
      <c r="Q409" s="6">
        <v>0.50160630749085022</v>
      </c>
      <c r="R409" s="6">
        <v>7.3301177143362109E-2</v>
      </c>
      <c r="S409" s="6">
        <v>0.10517624108181009</v>
      </c>
      <c r="T409" s="7" t="s">
        <v>10</v>
      </c>
      <c r="U409" s="6">
        <v>0.76219399355822126</v>
      </c>
      <c r="V409" s="8">
        <v>4598373</v>
      </c>
      <c r="W409" s="6">
        <v>1.6575297253141952</v>
      </c>
      <c r="X409" s="8">
        <v>4598373</v>
      </c>
      <c r="Y409" s="6">
        <v>1.6575297253141952</v>
      </c>
      <c r="Z409">
        <f t="shared" si="12"/>
        <v>236</v>
      </c>
      <c r="AA409">
        <f t="shared" si="13"/>
        <v>45</v>
      </c>
    </row>
    <row r="410" spans="1:27" x14ac:dyDescent="0.35">
      <c r="A410" s="5">
        <v>4514</v>
      </c>
      <c r="B410" s="2" t="s">
        <v>9</v>
      </c>
      <c r="C410" t="s">
        <v>11</v>
      </c>
      <c r="D410" s="4" t="s">
        <v>420</v>
      </c>
      <c r="E410" s="4" t="s">
        <v>437</v>
      </c>
      <c r="F410" s="2"/>
      <c r="G410" s="2" t="s">
        <v>605</v>
      </c>
      <c r="H410" s="6">
        <v>0</v>
      </c>
      <c r="I410" s="6">
        <v>0</v>
      </c>
      <c r="J410" s="6">
        <v>0.90334106409563786</v>
      </c>
      <c r="K410" s="6">
        <v>1.5259808876944942</v>
      </c>
      <c r="L410" s="6">
        <v>0</v>
      </c>
      <c r="M410" s="6">
        <v>0</v>
      </c>
      <c r="N410" s="6">
        <v>0</v>
      </c>
      <c r="O410" s="6">
        <v>0</v>
      </c>
      <c r="P410" s="6">
        <v>0.79224149551616885</v>
      </c>
      <c r="Q410" s="6">
        <v>0</v>
      </c>
      <c r="R410" s="6">
        <v>0</v>
      </c>
      <c r="S410" s="6">
        <v>1.2248902599409644E-2</v>
      </c>
      <c r="T410" s="7" t="s">
        <v>10</v>
      </c>
      <c r="U410" s="6">
        <v>0.40486779072628692</v>
      </c>
      <c r="V410" s="8">
        <v>2604297</v>
      </c>
      <c r="W410" s="6">
        <v>1.5546145110418932</v>
      </c>
      <c r="X410" s="8">
        <v>2604297</v>
      </c>
      <c r="Y410" s="6">
        <v>1.5546145110418932</v>
      </c>
      <c r="Z410">
        <f t="shared" si="12"/>
        <v>239</v>
      </c>
      <c r="AA410">
        <f t="shared" si="13"/>
        <v>46</v>
      </c>
    </row>
    <row r="411" spans="1:27" x14ac:dyDescent="0.35">
      <c r="A411" s="5">
        <v>4231</v>
      </c>
      <c r="B411" s="2" t="s">
        <v>42</v>
      </c>
      <c r="C411" t="s">
        <v>11</v>
      </c>
      <c r="D411" s="4" t="s">
        <v>41</v>
      </c>
      <c r="E411" s="4" t="s">
        <v>108</v>
      </c>
      <c r="F411" s="2" t="s">
        <v>605</v>
      </c>
      <c r="G411" s="2"/>
      <c r="H411" s="6">
        <v>0</v>
      </c>
      <c r="I411" s="6">
        <v>0.14189895562481386</v>
      </c>
      <c r="J411" s="6">
        <v>7.9149883711236839</v>
      </c>
      <c r="K411" s="6">
        <v>3.1150724875070765</v>
      </c>
      <c r="L411" s="6">
        <v>5.2934596216764704E-2</v>
      </c>
      <c r="M411" s="6">
        <v>8.6673633378182652E-2</v>
      </c>
      <c r="N411" s="6">
        <v>0</v>
      </c>
      <c r="O411" s="6">
        <v>0</v>
      </c>
      <c r="P411" s="6">
        <v>4.9326374833296311</v>
      </c>
      <c r="Q411" s="6">
        <v>3.0752433472681204</v>
      </c>
      <c r="R411" s="6">
        <v>0.23893408182242587</v>
      </c>
      <c r="S411" s="6">
        <v>8.3851165952635275E-3</v>
      </c>
      <c r="T411" s="7" t="s">
        <v>10</v>
      </c>
      <c r="U411" s="6">
        <v>2.1219582362797138</v>
      </c>
      <c r="V411" s="8">
        <v>14135128</v>
      </c>
      <c r="W411" s="6">
        <v>1.5011949211069853</v>
      </c>
      <c r="X411" s="8">
        <v>13727749</v>
      </c>
      <c r="Y411" s="6">
        <v>1.5457437605245508</v>
      </c>
      <c r="Z411">
        <f t="shared" si="12"/>
        <v>240</v>
      </c>
      <c r="AA411">
        <f t="shared" si="13"/>
        <v>47</v>
      </c>
    </row>
    <row r="412" spans="1:27" x14ac:dyDescent="0.35">
      <c r="A412" s="5">
        <v>3445</v>
      </c>
      <c r="B412" s="2" t="s">
        <v>42</v>
      </c>
      <c r="C412" t="s">
        <v>11</v>
      </c>
      <c r="D412" s="4" t="s">
        <v>80</v>
      </c>
      <c r="E412" s="4" t="s">
        <v>79</v>
      </c>
      <c r="F412" s="2" t="s">
        <v>605</v>
      </c>
      <c r="G412" s="2"/>
      <c r="H412" s="6">
        <v>0.45746043253214969</v>
      </c>
      <c r="I412" s="6">
        <v>0.52561598759657358</v>
      </c>
      <c r="J412" s="6">
        <v>0</v>
      </c>
      <c r="K412" s="6">
        <v>0</v>
      </c>
      <c r="L412" s="6">
        <v>0.87043841945147726</v>
      </c>
      <c r="M412" s="6">
        <v>1.215579364872317</v>
      </c>
      <c r="N412" s="6">
        <v>1.1497383267273702</v>
      </c>
      <c r="O412" s="6">
        <v>20.005667686260473</v>
      </c>
      <c r="P412" s="6">
        <v>8.3518878724912486</v>
      </c>
      <c r="Q412" s="6">
        <v>10.441831266158223</v>
      </c>
      <c r="R412" s="6">
        <v>5.5966449590941277E-2</v>
      </c>
      <c r="S412" s="6">
        <v>0.3233665935012508</v>
      </c>
      <c r="T412" s="7" t="s">
        <v>10</v>
      </c>
      <c r="U412" s="6">
        <v>3.3256814990232892</v>
      </c>
      <c r="V412" s="8">
        <v>22228637</v>
      </c>
      <c r="W412" s="6">
        <v>1.4961247956963306</v>
      </c>
      <c r="X412" s="8">
        <v>22228637</v>
      </c>
      <c r="Y412" s="6">
        <v>1.4961247956963306</v>
      </c>
      <c r="Z412">
        <f t="shared" si="12"/>
        <v>242</v>
      </c>
      <c r="AA412">
        <f t="shared" si="13"/>
        <v>48</v>
      </c>
    </row>
    <row r="413" spans="1:27" x14ac:dyDescent="0.35">
      <c r="A413" s="5">
        <v>3615</v>
      </c>
      <c r="B413" s="2" t="s">
        <v>9</v>
      </c>
      <c r="C413" t="s">
        <v>11</v>
      </c>
      <c r="D413" s="4" t="s">
        <v>284</v>
      </c>
      <c r="E413" s="4" t="s">
        <v>573</v>
      </c>
      <c r="F413" s="2"/>
      <c r="G413" s="2" t="s">
        <v>605</v>
      </c>
      <c r="H413" s="6">
        <v>3.2771643527910552E-2</v>
      </c>
      <c r="I413" s="6">
        <v>0</v>
      </c>
      <c r="J413" s="6">
        <v>0.91767981114477493</v>
      </c>
      <c r="K413" s="6">
        <v>0.22316383697908274</v>
      </c>
      <c r="L413" s="6">
        <v>0.10242185556877177</v>
      </c>
      <c r="M413" s="6">
        <v>5.7511985663485719E-2</v>
      </c>
      <c r="N413" s="6">
        <v>4.9535436261381897E-2</v>
      </c>
      <c r="O413" s="6">
        <v>0</v>
      </c>
      <c r="P413" s="6">
        <v>0.96176411577628163</v>
      </c>
      <c r="Q413" s="6">
        <v>0.74307595200887744</v>
      </c>
      <c r="R413" s="6">
        <v>0</v>
      </c>
      <c r="S413" s="6">
        <v>0</v>
      </c>
      <c r="T413" s="7" t="s">
        <v>10</v>
      </c>
      <c r="U413" s="6">
        <v>0.38932867476458799</v>
      </c>
      <c r="V413" s="8">
        <v>2683120</v>
      </c>
      <c r="W413" s="6">
        <v>1.4510296772585201</v>
      </c>
      <c r="X413" s="8">
        <v>2683120</v>
      </c>
      <c r="Y413" s="6">
        <v>1.4510296772585201</v>
      </c>
      <c r="Z413">
        <f t="shared" si="12"/>
        <v>246</v>
      </c>
      <c r="AA413">
        <f t="shared" si="13"/>
        <v>49</v>
      </c>
    </row>
    <row r="414" spans="1:27" x14ac:dyDescent="0.35">
      <c r="A414" s="5">
        <v>3717</v>
      </c>
      <c r="B414" s="2" t="s">
        <v>9</v>
      </c>
      <c r="C414" t="s">
        <v>11</v>
      </c>
      <c r="D414" s="4" t="s">
        <v>188</v>
      </c>
      <c r="E414" s="4" t="s">
        <v>187</v>
      </c>
      <c r="F414" s="2"/>
      <c r="G414" s="2" t="s">
        <v>605</v>
      </c>
      <c r="H414" s="6">
        <v>4.0302105786856494E-2</v>
      </c>
      <c r="I414" s="6">
        <v>0</v>
      </c>
      <c r="J414" s="6">
        <v>1.4051972108154367</v>
      </c>
      <c r="K414" s="6">
        <v>0.55289993639366131</v>
      </c>
      <c r="L414" s="6">
        <v>5.7645430978025172E-2</v>
      </c>
      <c r="M414" s="6">
        <v>5.7081937048833291E-2</v>
      </c>
      <c r="N414" s="6">
        <v>6.0917982056775573E-2</v>
      </c>
      <c r="O414" s="6">
        <v>0</v>
      </c>
      <c r="P414" s="6">
        <v>0.86774807617685867</v>
      </c>
      <c r="Q414" s="6">
        <v>0</v>
      </c>
      <c r="R414" s="6">
        <v>0</v>
      </c>
      <c r="S414" s="6">
        <v>0</v>
      </c>
      <c r="T414" s="7" t="s">
        <v>10</v>
      </c>
      <c r="U414" s="6">
        <v>0.34784516754074096</v>
      </c>
      <c r="V414" s="8">
        <v>2437527</v>
      </c>
      <c r="W414" s="6">
        <v>1.4270412903764389</v>
      </c>
      <c r="X414" s="8">
        <v>2437527</v>
      </c>
      <c r="Y414" s="6">
        <v>1.4270412903764389</v>
      </c>
      <c r="Z414">
        <f t="shared" si="12"/>
        <v>248</v>
      </c>
      <c r="AA414">
        <f t="shared" si="13"/>
        <v>50</v>
      </c>
    </row>
    <row r="415" spans="1:27" x14ac:dyDescent="0.35">
      <c r="A415" s="5">
        <v>4060</v>
      </c>
      <c r="B415" s="2" t="s">
        <v>9</v>
      </c>
      <c r="C415" t="s">
        <v>11</v>
      </c>
      <c r="D415" s="4" t="s">
        <v>335</v>
      </c>
      <c r="E415" s="4" t="s">
        <v>334</v>
      </c>
      <c r="F415" s="2"/>
      <c r="G415" s="2" t="s">
        <v>605</v>
      </c>
      <c r="H415" s="6">
        <v>4.9976802645468707E-2</v>
      </c>
      <c r="I415" s="6">
        <v>3.0779791021065168E-2</v>
      </c>
      <c r="J415" s="6">
        <v>1.0323897875378718</v>
      </c>
      <c r="K415" s="6">
        <v>0.17001083655065027</v>
      </c>
      <c r="L415" s="6">
        <v>0.11811906476635547</v>
      </c>
      <c r="M415" s="6">
        <v>0.12160730635853363</v>
      </c>
      <c r="N415" s="6">
        <v>0.15108322046063202</v>
      </c>
      <c r="O415" s="6">
        <v>0.39824229262278638</v>
      </c>
      <c r="P415" s="6">
        <v>0.76961514699975653</v>
      </c>
      <c r="Q415" s="6">
        <v>0.24895625942591867</v>
      </c>
      <c r="R415" s="6">
        <v>0.11644090971830813</v>
      </c>
      <c r="S415" s="6">
        <v>1.6031865634837675E-2</v>
      </c>
      <c r="T415" s="7" t="s">
        <v>10</v>
      </c>
      <c r="U415" s="6">
        <v>0.32315613566544221</v>
      </c>
      <c r="V415" s="8">
        <v>2624706</v>
      </c>
      <c r="W415" s="6">
        <v>1.2312088884067101</v>
      </c>
      <c r="X415" s="8">
        <v>2624706</v>
      </c>
      <c r="Y415" s="6">
        <v>1.2312088884067101</v>
      </c>
      <c r="Z415">
        <f t="shared" si="12"/>
        <v>267</v>
      </c>
      <c r="AA415">
        <f t="shared" si="13"/>
        <v>51</v>
      </c>
    </row>
    <row r="416" spans="1:27" x14ac:dyDescent="0.35">
      <c r="A416" s="5">
        <v>3609</v>
      </c>
      <c r="B416" s="2" t="s">
        <v>42</v>
      </c>
      <c r="C416" t="s">
        <v>11</v>
      </c>
      <c r="D416" s="4" t="s">
        <v>248</v>
      </c>
      <c r="E416" s="4" t="s">
        <v>247</v>
      </c>
      <c r="F416" s="2" t="s">
        <v>605</v>
      </c>
      <c r="G416" s="2" t="s">
        <v>605</v>
      </c>
      <c r="H416" s="6">
        <v>1.681007382656404</v>
      </c>
      <c r="I416" s="6">
        <v>3.026828495255141</v>
      </c>
      <c r="J416" s="6">
        <v>3.7310477331352918</v>
      </c>
      <c r="K416" s="6">
        <v>8.312204990226589E-2</v>
      </c>
      <c r="L416" s="6">
        <v>7.2866128419064591E-2</v>
      </c>
      <c r="M416" s="6">
        <v>1.194810681689619E-2</v>
      </c>
      <c r="N416" s="6">
        <v>0.1082990664167113</v>
      </c>
      <c r="O416" s="6">
        <v>0.21410022420360428</v>
      </c>
      <c r="P416" s="6">
        <v>3.9155258083071094</v>
      </c>
      <c r="Q416" s="6">
        <v>4.2731902614194386</v>
      </c>
      <c r="R416" s="6">
        <v>1.1824466234153211E-2</v>
      </c>
      <c r="S416" s="6">
        <v>0.21474363445531003</v>
      </c>
      <c r="T416" s="7" t="s">
        <v>10</v>
      </c>
      <c r="U416" s="6">
        <v>1.7055894375205252</v>
      </c>
      <c r="V416" s="8">
        <v>14356591</v>
      </c>
      <c r="W416" s="6">
        <v>1.188018407378552</v>
      </c>
      <c r="X416" s="8">
        <v>14356591</v>
      </c>
      <c r="Y416" s="6">
        <v>1.188018407378552</v>
      </c>
      <c r="Z416">
        <f t="shared" si="12"/>
        <v>271</v>
      </c>
      <c r="AA416">
        <f t="shared" si="13"/>
        <v>52</v>
      </c>
    </row>
    <row r="417" spans="1:27" x14ac:dyDescent="0.35">
      <c r="A417" s="5">
        <v>3663</v>
      </c>
      <c r="B417" s="2" t="s">
        <v>9</v>
      </c>
      <c r="C417" t="s">
        <v>11</v>
      </c>
      <c r="D417" s="4" t="s">
        <v>278</v>
      </c>
      <c r="E417" s="4" t="s">
        <v>277</v>
      </c>
      <c r="F417" s="2"/>
      <c r="G417" s="2" t="s">
        <v>605</v>
      </c>
      <c r="H417" s="6">
        <v>1.0211289343533545E-2</v>
      </c>
      <c r="I417" s="6">
        <v>0</v>
      </c>
      <c r="J417" s="6">
        <v>5.7354988196548433E-2</v>
      </c>
      <c r="K417" s="6">
        <v>8.7550572464706156E-2</v>
      </c>
      <c r="L417" s="6">
        <v>0</v>
      </c>
      <c r="M417" s="6">
        <v>0</v>
      </c>
      <c r="N417" s="6">
        <v>1.5434705677557579E-2</v>
      </c>
      <c r="O417" s="6">
        <v>0</v>
      </c>
      <c r="P417" s="6">
        <v>0.5854305215384572</v>
      </c>
      <c r="Q417" s="6">
        <v>0.98225550412566875</v>
      </c>
      <c r="R417" s="6">
        <v>0</v>
      </c>
      <c r="S417" s="6">
        <v>0</v>
      </c>
      <c r="T417" s="7" t="s">
        <v>10</v>
      </c>
      <c r="U417" s="6">
        <v>0.2582546216800049</v>
      </c>
      <c r="V417" s="8">
        <v>2261577</v>
      </c>
      <c r="W417" s="6">
        <v>1.1419227454117409</v>
      </c>
      <c r="X417" s="8">
        <v>2261577</v>
      </c>
      <c r="Y417" s="6">
        <v>1.1419227454117409</v>
      </c>
      <c r="Z417">
        <f t="shared" si="12"/>
        <v>276</v>
      </c>
      <c r="AA417">
        <f t="shared" si="13"/>
        <v>53</v>
      </c>
    </row>
    <row r="418" spans="1:27" x14ac:dyDescent="0.35">
      <c r="A418" s="5">
        <v>3661</v>
      </c>
      <c r="B418" s="2" t="s">
        <v>9</v>
      </c>
      <c r="C418" t="s">
        <v>11</v>
      </c>
      <c r="D418" s="4" t="s">
        <v>278</v>
      </c>
      <c r="E418" s="4" t="s">
        <v>352</v>
      </c>
      <c r="F418" s="2"/>
      <c r="G418" s="2" t="s">
        <v>605</v>
      </c>
      <c r="H418" s="6">
        <v>1.0211289343533545E-2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1.5434705677557579E-2</v>
      </c>
      <c r="O418" s="6">
        <v>0</v>
      </c>
      <c r="P418" s="6">
        <v>0.56386088667175782</v>
      </c>
      <c r="Q418" s="6">
        <v>0.98225550412566875</v>
      </c>
      <c r="R418" s="6">
        <v>0</v>
      </c>
      <c r="S418" s="6">
        <v>0</v>
      </c>
      <c r="T418" s="7" t="s">
        <v>10</v>
      </c>
      <c r="U418" s="6">
        <v>0.23544030583748174</v>
      </c>
      <c r="V418" s="8">
        <v>2228767</v>
      </c>
      <c r="W418" s="6">
        <v>1.0563702075518964</v>
      </c>
      <c r="X418" s="8">
        <v>2228767</v>
      </c>
      <c r="Y418" s="6">
        <v>1.0563702075518964</v>
      </c>
      <c r="Z418">
        <f t="shared" si="12"/>
        <v>286</v>
      </c>
      <c r="AA418">
        <f t="shared" si="13"/>
        <v>54</v>
      </c>
    </row>
    <row r="419" spans="1:27" x14ac:dyDescent="0.35">
      <c r="A419" s="5">
        <v>3716</v>
      </c>
      <c r="B419" s="2" t="s">
        <v>9</v>
      </c>
      <c r="C419" t="s">
        <v>11</v>
      </c>
      <c r="D419" s="4" t="s">
        <v>188</v>
      </c>
      <c r="E419" s="4" t="s">
        <v>458</v>
      </c>
      <c r="F419" s="2"/>
      <c r="G419" s="2" t="s">
        <v>605</v>
      </c>
      <c r="H419" s="6">
        <v>0</v>
      </c>
      <c r="I419" s="6">
        <v>2.1949389031399976E-2</v>
      </c>
      <c r="J419" s="6">
        <v>0.57354988196548429</v>
      </c>
      <c r="K419" s="6">
        <v>0.40788887022013354</v>
      </c>
      <c r="L419" s="6">
        <v>5.3927437690726943E-2</v>
      </c>
      <c r="M419" s="6">
        <v>0.10166890872453156</v>
      </c>
      <c r="N419" s="6">
        <v>0</v>
      </c>
      <c r="O419" s="6">
        <v>0</v>
      </c>
      <c r="P419" s="6">
        <v>0.86300715317179122</v>
      </c>
      <c r="Q419" s="6">
        <v>0.773246206471777</v>
      </c>
      <c r="R419" s="6">
        <v>1.2371544137775194E-2</v>
      </c>
      <c r="S419" s="6">
        <v>6.1717448362447946E-3</v>
      </c>
      <c r="T419" s="7" t="s">
        <v>10</v>
      </c>
      <c r="U419" s="6">
        <v>0.36304691017915819</v>
      </c>
      <c r="V419" s="8">
        <v>3742156</v>
      </c>
      <c r="W419" s="6">
        <v>0.97015439810408266</v>
      </c>
      <c r="X419" s="8">
        <v>3742156</v>
      </c>
      <c r="Y419" s="6">
        <v>0.97015439810408266</v>
      </c>
      <c r="Z419">
        <f t="shared" si="12"/>
        <v>296</v>
      </c>
      <c r="AA419">
        <f t="shared" si="13"/>
        <v>55</v>
      </c>
    </row>
    <row r="420" spans="1:27" x14ac:dyDescent="0.35">
      <c r="A420" s="5">
        <v>3992</v>
      </c>
      <c r="B420" s="2" t="s">
        <v>9</v>
      </c>
      <c r="C420" t="s">
        <v>11</v>
      </c>
      <c r="D420" s="4" t="s">
        <v>329</v>
      </c>
      <c r="E420" s="4" t="s">
        <v>328</v>
      </c>
      <c r="F420" s="2"/>
      <c r="G420" s="2" t="s">
        <v>605</v>
      </c>
      <c r="H420" s="6">
        <v>2.1540715824372003E-2</v>
      </c>
      <c r="I420" s="6">
        <v>6.5850296913774042E-3</v>
      </c>
      <c r="J420" s="6">
        <v>1.1614385109801058</v>
      </c>
      <c r="K420" s="6">
        <v>0.60718366777326316</v>
      </c>
      <c r="L420" s="6">
        <v>0.26500898477047052</v>
      </c>
      <c r="M420" s="6">
        <v>0.28933395662247147</v>
      </c>
      <c r="N420" s="6">
        <v>6.5119026138189609E-2</v>
      </c>
      <c r="O420" s="6">
        <v>0.17164811673704838</v>
      </c>
      <c r="P420" s="6">
        <v>0.87874806954130213</v>
      </c>
      <c r="Q420" s="6">
        <v>5.9417143947916293E-2</v>
      </c>
      <c r="R420" s="6">
        <v>3.7914548794960957E-2</v>
      </c>
      <c r="S420" s="6">
        <v>0</v>
      </c>
      <c r="T420" s="7" t="s">
        <v>10</v>
      </c>
      <c r="U420" s="6">
        <v>0.3688354401595822</v>
      </c>
      <c r="V420" s="8">
        <v>3964791</v>
      </c>
      <c r="W420" s="6">
        <v>0.93027713228662545</v>
      </c>
      <c r="X420" s="8">
        <v>3964791</v>
      </c>
      <c r="Y420" s="6">
        <v>0.93027713228662545</v>
      </c>
      <c r="Z420">
        <f t="shared" si="12"/>
        <v>298</v>
      </c>
      <c r="AA420">
        <f t="shared" si="13"/>
        <v>56</v>
      </c>
    </row>
    <row r="421" spans="1:27" x14ac:dyDescent="0.35">
      <c r="A421" s="5">
        <v>4732</v>
      </c>
      <c r="B421" s="2" t="s">
        <v>42</v>
      </c>
      <c r="C421" s="4" t="s">
        <v>11</v>
      </c>
      <c r="D421" s="4" t="s">
        <v>76</v>
      </c>
      <c r="E421" s="4" t="s">
        <v>75</v>
      </c>
      <c r="F421" s="2" t="s">
        <v>605</v>
      </c>
      <c r="G421" s="2" t="s">
        <v>605</v>
      </c>
      <c r="H421" s="6">
        <v>0</v>
      </c>
      <c r="I421" s="6">
        <v>3.0093042370089678E-4</v>
      </c>
      <c r="J421" s="6">
        <v>1.4281392060940559</v>
      </c>
      <c r="K421" s="6">
        <v>0.60042142661372655</v>
      </c>
      <c r="L421" s="6">
        <v>0</v>
      </c>
      <c r="M421" s="6">
        <v>0</v>
      </c>
      <c r="N421" s="6">
        <v>0</v>
      </c>
      <c r="O421" s="6">
        <v>0</v>
      </c>
      <c r="P421" s="6">
        <v>0.7391766905384044</v>
      </c>
      <c r="Q421" s="6">
        <v>0.48494976442584231</v>
      </c>
      <c r="R421" s="6">
        <v>0</v>
      </c>
      <c r="S421" s="6">
        <v>0.18564039621945314</v>
      </c>
      <c r="T421" s="7" t="s">
        <v>10</v>
      </c>
      <c r="U421" s="6">
        <v>0.37257596787201958</v>
      </c>
      <c r="V421" s="8">
        <v>4435082</v>
      </c>
      <c r="W421" s="6">
        <v>0.84006556783396469</v>
      </c>
      <c r="X421" s="8">
        <v>4435082</v>
      </c>
      <c r="Y421" s="6">
        <v>0.84006556783396469</v>
      </c>
      <c r="Z421">
        <f t="shared" si="12"/>
        <v>306</v>
      </c>
      <c r="AA421">
        <f t="shared" si="13"/>
        <v>57</v>
      </c>
    </row>
    <row r="422" spans="1:27" x14ac:dyDescent="0.35">
      <c r="A422" s="5">
        <v>3702</v>
      </c>
      <c r="B422" s="2" t="s">
        <v>42</v>
      </c>
      <c r="C422" t="s">
        <v>11</v>
      </c>
      <c r="D422" s="4" t="s">
        <v>355</v>
      </c>
      <c r="E422" s="4" t="s">
        <v>476</v>
      </c>
      <c r="F422" s="2" t="s">
        <v>605</v>
      </c>
      <c r="G422" s="2" t="s">
        <v>605</v>
      </c>
      <c r="H422" s="6">
        <v>1.7120328909227229</v>
      </c>
      <c r="I422" s="6">
        <v>0.30132896718974633</v>
      </c>
      <c r="J422" s="6">
        <v>0</v>
      </c>
      <c r="K422" s="6">
        <v>0</v>
      </c>
      <c r="L422" s="6">
        <v>0.86870284967725331</v>
      </c>
      <c r="M422" s="6">
        <v>0.25491093612828625</v>
      </c>
      <c r="N422" s="6">
        <v>0.35004307427245135</v>
      </c>
      <c r="O422" s="6">
        <v>0.69201243521602795</v>
      </c>
      <c r="P422" s="6">
        <v>3.5374843038368162</v>
      </c>
      <c r="Q422" s="6">
        <v>6.5601586025460845</v>
      </c>
      <c r="R422" s="6">
        <v>0.16433324088749074</v>
      </c>
      <c r="S422" s="6">
        <v>8.0229916062907886E-2</v>
      </c>
      <c r="T422" s="7" t="s">
        <v>10</v>
      </c>
      <c r="U422" s="6">
        <v>1.5192820525121349</v>
      </c>
      <c r="V422" s="8">
        <v>18699156</v>
      </c>
      <c r="W422" s="6">
        <v>0.81248696599575665</v>
      </c>
      <c r="X422" s="8">
        <v>18699156</v>
      </c>
      <c r="Y422" s="6">
        <v>0.81248696599575665</v>
      </c>
      <c r="Z422">
        <f t="shared" si="12"/>
        <v>308</v>
      </c>
      <c r="AA422">
        <f t="shared" si="13"/>
        <v>58</v>
      </c>
    </row>
    <row r="423" spans="1:27" x14ac:dyDescent="0.35">
      <c r="A423" s="5">
        <v>3585</v>
      </c>
      <c r="B423" s="2" t="s">
        <v>42</v>
      </c>
      <c r="C423" t="s">
        <v>11</v>
      </c>
      <c r="D423" s="4" t="s">
        <v>314</v>
      </c>
      <c r="E423" s="4" t="s">
        <v>331</v>
      </c>
      <c r="F423" s="2" t="s">
        <v>605</v>
      </c>
      <c r="G423" s="2" t="s">
        <v>605</v>
      </c>
      <c r="H423" s="6">
        <v>6.8812132919778043E-2</v>
      </c>
      <c r="I423" s="6">
        <v>7.2083997005421521E-2</v>
      </c>
      <c r="J423" s="6">
        <v>2.7100231922869136</v>
      </c>
      <c r="K423" s="6">
        <v>1.3118794176304347</v>
      </c>
      <c r="L423" s="6">
        <v>5.0451699696354976E-2</v>
      </c>
      <c r="M423" s="6">
        <v>6.9454855993874923E-2</v>
      </c>
      <c r="N423" s="6">
        <v>0.34670614158186036</v>
      </c>
      <c r="O423" s="6">
        <v>0.68541553589965842</v>
      </c>
      <c r="P423" s="6">
        <v>2.3469928031010618</v>
      </c>
      <c r="Q423" s="6">
        <v>1.5419031147017352</v>
      </c>
      <c r="R423" s="6">
        <v>0.13775368422792</v>
      </c>
      <c r="S423" s="6">
        <v>6.0366310964736457E-2</v>
      </c>
      <c r="T423" s="7" t="s">
        <v>10</v>
      </c>
      <c r="U423" s="6">
        <v>0.93449272473222766</v>
      </c>
      <c r="V423" s="8">
        <v>14786934</v>
      </c>
      <c r="W423" s="6">
        <v>0.63197193193141166</v>
      </c>
      <c r="X423" s="8">
        <v>13124790</v>
      </c>
      <c r="Y423" s="6">
        <v>0.71200584903242459</v>
      </c>
      <c r="Z423">
        <f t="shared" si="12"/>
        <v>324</v>
      </c>
      <c r="AA423">
        <f t="shared" si="13"/>
        <v>59</v>
      </c>
    </row>
    <row r="424" spans="1:27" x14ac:dyDescent="0.35">
      <c r="A424" s="5">
        <v>4124</v>
      </c>
      <c r="B424" s="2" t="s">
        <v>9</v>
      </c>
      <c r="C424" t="s">
        <v>11</v>
      </c>
      <c r="D424" s="4" t="s">
        <v>207</v>
      </c>
      <c r="E424" s="4" t="s">
        <v>250</v>
      </c>
      <c r="F424" s="2" t="s">
        <v>605</v>
      </c>
      <c r="G424" s="2"/>
      <c r="H424" s="6">
        <v>1.6757584516402255</v>
      </c>
      <c r="I424" s="6">
        <v>0.45530897988311753</v>
      </c>
      <c r="J424" s="6">
        <v>4.8178190085100683</v>
      </c>
      <c r="K424" s="6">
        <v>0.18192269357277294</v>
      </c>
      <c r="L424" s="6">
        <v>0.67713286102399262</v>
      </c>
      <c r="M424" s="6">
        <v>0.41154434031812576</v>
      </c>
      <c r="N424" s="6">
        <v>0</v>
      </c>
      <c r="O424" s="6">
        <v>15.099675591556677</v>
      </c>
      <c r="P424" s="6">
        <v>4.5003153348081337</v>
      </c>
      <c r="Q424" s="6">
        <v>0</v>
      </c>
      <c r="R424" s="6">
        <v>9.3101996140658958</v>
      </c>
      <c r="S424" s="6">
        <v>0.13109370690394767</v>
      </c>
      <c r="T424" s="7" t="s">
        <v>10</v>
      </c>
      <c r="U424" s="6">
        <v>2.5706929933764262</v>
      </c>
      <c r="V424" s="8">
        <v>36453285</v>
      </c>
      <c r="W424" s="6">
        <v>0.70520201221273371</v>
      </c>
      <c r="X424" s="8">
        <v>36453285</v>
      </c>
      <c r="Y424" s="6">
        <v>0.70520201221273371</v>
      </c>
      <c r="Z424">
        <f t="shared" si="12"/>
        <v>327</v>
      </c>
      <c r="AA424">
        <f t="shared" si="13"/>
        <v>60</v>
      </c>
    </row>
    <row r="425" spans="1:27" x14ac:dyDescent="0.35">
      <c r="A425" s="5">
        <v>3913</v>
      </c>
      <c r="B425" s="2" t="s">
        <v>9</v>
      </c>
      <c r="C425" t="s">
        <v>11</v>
      </c>
      <c r="D425" s="4" t="s">
        <v>209</v>
      </c>
      <c r="E425" s="4" t="s">
        <v>322</v>
      </c>
      <c r="F425" s="2" t="s">
        <v>605</v>
      </c>
      <c r="G425" s="2"/>
      <c r="H425" s="6">
        <v>1.124135838261193</v>
      </c>
      <c r="I425" s="6">
        <v>1.8766089366713159</v>
      </c>
      <c r="J425" s="6">
        <v>7.1406960304702798</v>
      </c>
      <c r="K425" s="6">
        <v>0.1576500583708432</v>
      </c>
      <c r="L425" s="6">
        <v>0.96287054766830782</v>
      </c>
      <c r="M425" s="6">
        <v>1.7352529520010902</v>
      </c>
      <c r="N425" s="6">
        <v>0</v>
      </c>
      <c r="O425" s="6">
        <v>16.264447201003545</v>
      </c>
      <c r="P425" s="6">
        <v>11.512003216921352</v>
      </c>
      <c r="Q425" s="6">
        <v>2.0086300606888163</v>
      </c>
      <c r="R425" s="6">
        <v>22.369374766070734</v>
      </c>
      <c r="S425" s="6">
        <v>0.10762319693011056</v>
      </c>
      <c r="T425" s="7" t="s">
        <v>10</v>
      </c>
      <c r="U425" s="6">
        <v>4.7675297809739297</v>
      </c>
      <c r="V425" s="8">
        <v>70482329</v>
      </c>
      <c r="W425" s="6">
        <v>0.67641490407814553</v>
      </c>
      <c r="X425" s="8">
        <v>70482329</v>
      </c>
      <c r="Y425" s="6">
        <v>0.67641490407814553</v>
      </c>
      <c r="Z425">
        <f t="shared" si="12"/>
        <v>337</v>
      </c>
      <c r="AA425">
        <f t="shared" si="13"/>
        <v>61</v>
      </c>
    </row>
    <row r="426" spans="1:27" x14ac:dyDescent="0.35">
      <c r="A426" s="5">
        <v>3911</v>
      </c>
      <c r="B426" s="2" t="s">
        <v>9</v>
      </c>
      <c r="C426" t="s">
        <v>11</v>
      </c>
      <c r="D426" s="4" t="s">
        <v>209</v>
      </c>
      <c r="E426" s="4" t="s">
        <v>490</v>
      </c>
      <c r="F426" s="2" t="s">
        <v>605</v>
      </c>
      <c r="G426" s="2"/>
      <c r="H426" s="6">
        <v>0</v>
      </c>
      <c r="I426" s="6">
        <v>0</v>
      </c>
      <c r="J426" s="6">
        <v>11.05517397488471</v>
      </c>
      <c r="K426" s="6">
        <v>0.13597062787393918</v>
      </c>
      <c r="L426" s="6">
        <v>0</v>
      </c>
      <c r="M426" s="6">
        <v>0</v>
      </c>
      <c r="N426" s="6">
        <v>0</v>
      </c>
      <c r="O426" s="6">
        <v>0</v>
      </c>
      <c r="P426" s="6">
        <v>4.7855759472600647</v>
      </c>
      <c r="Q426" s="6">
        <v>0</v>
      </c>
      <c r="R426" s="6">
        <v>0</v>
      </c>
      <c r="S426" s="6">
        <v>0.32197985935487433</v>
      </c>
      <c r="T426" s="7" t="s">
        <v>10</v>
      </c>
      <c r="U426" s="6">
        <v>1.9404890779316419</v>
      </c>
      <c r="V426" s="8">
        <v>29244220</v>
      </c>
      <c r="W426" s="6">
        <v>0.66354619064267806</v>
      </c>
      <c r="X426" s="8">
        <v>29244220</v>
      </c>
      <c r="Y426" s="6">
        <v>0.66354619064267806</v>
      </c>
      <c r="Z426">
        <f t="shared" si="12"/>
        <v>339</v>
      </c>
      <c r="AA426">
        <f t="shared" si="13"/>
        <v>62</v>
      </c>
    </row>
    <row r="427" spans="1:27" x14ac:dyDescent="0.35">
      <c r="A427" s="5">
        <v>3586</v>
      </c>
      <c r="B427" s="2" t="s">
        <v>42</v>
      </c>
      <c r="C427" t="s">
        <v>11</v>
      </c>
      <c r="D427" s="4" t="s">
        <v>314</v>
      </c>
      <c r="E427" s="4" t="s">
        <v>425</v>
      </c>
      <c r="F427" s="2" t="s">
        <v>605</v>
      </c>
      <c r="G427" s="2" t="s">
        <v>605</v>
      </c>
      <c r="H427" s="6">
        <v>5.8056848697375263E-2</v>
      </c>
      <c r="I427" s="6">
        <v>1.1668809677862825E-2</v>
      </c>
      <c r="J427" s="6">
        <v>0</v>
      </c>
      <c r="K427" s="6">
        <v>0</v>
      </c>
      <c r="L427" s="6">
        <v>0.17376577505705504</v>
      </c>
      <c r="M427" s="6">
        <v>0.26253788736676925</v>
      </c>
      <c r="N427" s="6">
        <v>0.29251623442242458</v>
      </c>
      <c r="O427" s="6">
        <v>0.57828560711739674</v>
      </c>
      <c r="P427" s="6">
        <v>0.41583596078421065</v>
      </c>
      <c r="Q427" s="6">
        <v>0.31844301694043869</v>
      </c>
      <c r="R427" s="6">
        <v>0.18232725932873292</v>
      </c>
      <c r="S427" s="6">
        <v>0</v>
      </c>
      <c r="T427" s="7" t="s">
        <v>10</v>
      </c>
      <c r="U427" s="6">
        <v>0.16563589062874362</v>
      </c>
      <c r="V427" s="8">
        <v>3966272</v>
      </c>
      <c r="W427" s="6">
        <v>0.41761102271539524</v>
      </c>
      <c r="X427" s="8">
        <v>3598883</v>
      </c>
      <c r="Y427" s="6">
        <v>0.46024249921084853</v>
      </c>
      <c r="Z427">
        <f t="shared" si="12"/>
        <v>359</v>
      </c>
      <c r="AA427">
        <f t="shared" si="13"/>
        <v>63</v>
      </c>
    </row>
    <row r="428" spans="1:27" x14ac:dyDescent="0.35">
      <c r="A428" s="5">
        <v>3657</v>
      </c>
      <c r="B428" s="2" t="s">
        <v>42</v>
      </c>
      <c r="C428" t="s">
        <v>11</v>
      </c>
      <c r="D428" s="4" t="s">
        <v>76</v>
      </c>
      <c r="E428" s="4" t="s">
        <v>383</v>
      </c>
      <c r="F428" s="2" t="s">
        <v>605</v>
      </c>
      <c r="G428" s="2" t="s">
        <v>605</v>
      </c>
      <c r="H428" s="6">
        <v>0</v>
      </c>
      <c r="I428" s="6">
        <v>2.3535041248815648E-2</v>
      </c>
      <c r="J428" s="6">
        <v>0.91767981114477493</v>
      </c>
      <c r="K428" s="6">
        <v>0.7378343982639759</v>
      </c>
      <c r="L428" s="6">
        <v>0</v>
      </c>
      <c r="M428" s="6">
        <v>0</v>
      </c>
      <c r="N428" s="6">
        <v>0</v>
      </c>
      <c r="O428" s="6">
        <v>0</v>
      </c>
      <c r="P428" s="6">
        <v>0.45877866763002101</v>
      </c>
      <c r="Q428" s="6">
        <v>0</v>
      </c>
      <c r="R428" s="6">
        <v>0</v>
      </c>
      <c r="S428" s="6">
        <v>4.5559845178897787E-3</v>
      </c>
      <c r="T428" s="7" t="s">
        <v>10</v>
      </c>
      <c r="U428" s="6">
        <v>0.23187113687715058</v>
      </c>
      <c r="V428" s="8">
        <v>5408094</v>
      </c>
      <c r="W428" s="6">
        <v>0.42874834808187612</v>
      </c>
      <c r="X428" s="8">
        <v>5408094</v>
      </c>
      <c r="Y428" s="6">
        <v>0.42874834808187612</v>
      </c>
      <c r="Z428">
        <f t="shared" si="12"/>
        <v>367</v>
      </c>
      <c r="AA428">
        <f t="shared" si="13"/>
        <v>64</v>
      </c>
    </row>
    <row r="429" spans="1:27" x14ac:dyDescent="0.35">
      <c r="A429" s="5">
        <v>3614</v>
      </c>
      <c r="B429" s="2" t="s">
        <v>9</v>
      </c>
      <c r="C429" t="s">
        <v>11</v>
      </c>
      <c r="D429" s="4" t="s">
        <v>284</v>
      </c>
      <c r="E429" s="4" t="s">
        <v>559</v>
      </c>
      <c r="F429" s="2"/>
      <c r="G429" s="2" t="s">
        <v>605</v>
      </c>
      <c r="H429" s="6">
        <v>6.8226877573720791E-3</v>
      </c>
      <c r="I429" s="6">
        <v>0</v>
      </c>
      <c r="J429" s="6">
        <v>0.20074245868791951</v>
      </c>
      <c r="K429" s="6">
        <v>0.24395317952037751</v>
      </c>
      <c r="L429" s="6">
        <v>4.4179965631712011E-3</v>
      </c>
      <c r="M429" s="6">
        <v>1.0369280211841243E-6</v>
      </c>
      <c r="N429" s="6">
        <v>1.0312720942688806E-2</v>
      </c>
      <c r="O429" s="6">
        <v>0</v>
      </c>
      <c r="P429" s="6">
        <v>0.19345909735791161</v>
      </c>
      <c r="Q429" s="6">
        <v>0</v>
      </c>
      <c r="R429" s="6">
        <v>0</v>
      </c>
      <c r="S429" s="6">
        <v>0</v>
      </c>
      <c r="T429" s="7" t="s">
        <v>10</v>
      </c>
      <c r="U429" s="6">
        <v>7.7425467413815452E-2</v>
      </c>
      <c r="V429" s="8">
        <v>2442314</v>
      </c>
      <c r="W429" s="6">
        <v>0.31701684309968109</v>
      </c>
      <c r="X429" s="8">
        <v>2442314</v>
      </c>
      <c r="Y429" s="6">
        <v>0.31701684309968109</v>
      </c>
      <c r="Z429">
        <f t="shared" si="12"/>
        <v>380</v>
      </c>
      <c r="AA429">
        <f t="shared" si="13"/>
        <v>65</v>
      </c>
    </row>
    <row r="430" spans="1:27" x14ac:dyDescent="0.35">
      <c r="A430" s="5">
        <v>4103</v>
      </c>
      <c r="B430" s="2" t="s">
        <v>9</v>
      </c>
      <c r="C430" t="s">
        <v>11</v>
      </c>
      <c r="D430" s="4" t="s">
        <v>418</v>
      </c>
      <c r="E430" s="4" t="s">
        <v>417</v>
      </c>
      <c r="F430" s="2"/>
      <c r="G430" s="2" t="s">
        <v>605</v>
      </c>
      <c r="H430" s="6">
        <v>5.2287780121635714E-2</v>
      </c>
      <c r="I430" s="6">
        <v>0</v>
      </c>
      <c r="J430" s="6">
        <v>4.3016241147411323E-2</v>
      </c>
      <c r="K430" s="6">
        <v>4.8448158904735417E-2</v>
      </c>
      <c r="L430" s="6">
        <v>4.8599512628757939E-2</v>
      </c>
      <c r="M430" s="6">
        <v>6.2065793325585289E-2</v>
      </c>
      <c r="N430" s="6">
        <v>7.9034730048205673E-2</v>
      </c>
      <c r="O430" s="6">
        <v>0</v>
      </c>
      <c r="P430" s="6">
        <v>0.26764928972319352</v>
      </c>
      <c r="Q430" s="6">
        <v>0.32700191086926644</v>
      </c>
      <c r="R430" s="6">
        <v>0</v>
      </c>
      <c r="S430" s="6">
        <v>0</v>
      </c>
      <c r="T430" s="7" t="s">
        <v>10</v>
      </c>
      <c r="U430" s="6">
        <v>0.10699388662041137</v>
      </c>
      <c r="V430" s="8">
        <v>3595460</v>
      </c>
      <c r="W430" s="6">
        <v>0.29758052271590107</v>
      </c>
      <c r="X430" s="8">
        <v>3595460</v>
      </c>
      <c r="Y430" s="6">
        <v>0.29758052271590107</v>
      </c>
      <c r="Z430">
        <f t="shared" si="12"/>
        <v>384</v>
      </c>
      <c r="AA430">
        <f t="shared" si="13"/>
        <v>66</v>
      </c>
    </row>
    <row r="431" spans="1:27" x14ac:dyDescent="0.35">
      <c r="A431" s="5">
        <v>3434</v>
      </c>
      <c r="B431" s="2" t="s">
        <v>9</v>
      </c>
      <c r="C431" t="s">
        <v>11</v>
      </c>
      <c r="D431" s="4" t="s">
        <v>472</v>
      </c>
      <c r="E431" s="4" t="s">
        <v>471</v>
      </c>
      <c r="F431" s="2"/>
      <c r="G431" s="2" t="s">
        <v>605</v>
      </c>
      <c r="H431" s="6">
        <v>3.4983339493195154E-2</v>
      </c>
      <c r="I431" s="6">
        <v>0</v>
      </c>
      <c r="J431" s="6">
        <v>0.22941995278619373</v>
      </c>
      <c r="K431" s="6">
        <v>5.4030346442518307E-2</v>
      </c>
      <c r="L431" s="6">
        <v>0.17355102234683845</v>
      </c>
      <c r="M431" s="6">
        <v>0.11322998215752078</v>
      </c>
      <c r="N431" s="6">
        <v>0.10575697750401714</v>
      </c>
      <c r="O431" s="6">
        <v>0</v>
      </c>
      <c r="P431" s="6">
        <v>0.89307279735733391</v>
      </c>
      <c r="Q431" s="6">
        <v>1.2058617066512092</v>
      </c>
      <c r="R431" s="6">
        <v>0</v>
      </c>
      <c r="S431" s="6">
        <v>0</v>
      </c>
      <c r="T431" s="7" t="s">
        <v>10</v>
      </c>
      <c r="U431" s="6">
        <v>0.36434051092464881</v>
      </c>
      <c r="V431" s="8">
        <v>16894680</v>
      </c>
      <c r="W431" s="6">
        <v>0.21565398748283413</v>
      </c>
      <c r="X431" s="8">
        <v>13078086</v>
      </c>
      <c r="Y431" s="6">
        <v>0.27858855716704173</v>
      </c>
      <c r="Z431">
        <f t="shared" si="12"/>
        <v>387</v>
      </c>
      <c r="AA431">
        <f t="shared" si="13"/>
        <v>67</v>
      </c>
    </row>
    <row r="432" spans="1:27" x14ac:dyDescent="0.35">
      <c r="A432" s="5">
        <v>3616</v>
      </c>
      <c r="B432" s="2" t="s">
        <v>9</v>
      </c>
      <c r="C432" t="s">
        <v>11</v>
      </c>
      <c r="D432" s="4" t="s">
        <v>188</v>
      </c>
      <c r="E432" s="4" t="s">
        <v>536</v>
      </c>
      <c r="F432" s="2"/>
      <c r="G432" s="2" t="s">
        <v>605</v>
      </c>
      <c r="H432" s="6">
        <v>3.6155965397994989E-2</v>
      </c>
      <c r="I432" s="6">
        <v>0</v>
      </c>
      <c r="J432" s="6">
        <v>0</v>
      </c>
      <c r="K432" s="6">
        <v>0</v>
      </c>
      <c r="L432" s="6">
        <v>0.24965413956213364</v>
      </c>
      <c r="M432" s="6">
        <v>0.30861096700029489</v>
      </c>
      <c r="N432" s="6">
        <v>0.10930190412426352</v>
      </c>
      <c r="O432" s="6">
        <v>0</v>
      </c>
      <c r="P432" s="6">
        <v>0.10184906536179243</v>
      </c>
      <c r="Q432" s="6">
        <v>0</v>
      </c>
      <c r="R432" s="6">
        <v>0</v>
      </c>
      <c r="S432" s="6">
        <v>0</v>
      </c>
      <c r="T432" s="7" t="s">
        <v>10</v>
      </c>
      <c r="U432" s="6">
        <v>4.1906510232318152E-2</v>
      </c>
      <c r="V432" s="8">
        <v>2577006</v>
      </c>
      <c r="W432" s="6">
        <v>0.16261704564257184</v>
      </c>
      <c r="X432" s="8">
        <v>2577006</v>
      </c>
      <c r="Y432" s="6">
        <v>0.16261704564257184</v>
      </c>
      <c r="Z432">
        <f t="shared" si="12"/>
        <v>408</v>
      </c>
      <c r="AA432">
        <f t="shared" si="13"/>
        <v>68</v>
      </c>
    </row>
    <row r="433" spans="1:27" x14ac:dyDescent="0.35">
      <c r="A433" s="5">
        <v>3613</v>
      </c>
      <c r="B433" s="2" t="s">
        <v>9</v>
      </c>
      <c r="C433" t="s">
        <v>11</v>
      </c>
      <c r="D433" s="4" t="s">
        <v>284</v>
      </c>
      <c r="E433" s="4" t="s">
        <v>283</v>
      </c>
      <c r="F433" s="2"/>
      <c r="G433" s="2" t="s">
        <v>605</v>
      </c>
      <c r="H433" s="6">
        <v>3.0862742143695696E-2</v>
      </c>
      <c r="I433" s="6">
        <v>0</v>
      </c>
      <c r="J433" s="6">
        <v>0</v>
      </c>
      <c r="K433" s="6">
        <v>0</v>
      </c>
      <c r="L433" s="6">
        <v>1.7513207729059239E-2</v>
      </c>
      <c r="M433" s="6">
        <v>6.5615076967162741E-4</v>
      </c>
      <c r="N433" s="6">
        <v>9.3300135832886988E-2</v>
      </c>
      <c r="O433" s="6">
        <v>0</v>
      </c>
      <c r="P433" s="6">
        <v>1.6774704160765867E-2</v>
      </c>
      <c r="Q433" s="6">
        <v>0</v>
      </c>
      <c r="R433" s="6">
        <v>0</v>
      </c>
      <c r="S433" s="6">
        <v>0</v>
      </c>
      <c r="T433" s="7" t="s">
        <v>10</v>
      </c>
      <c r="U433" s="6">
        <v>6.7767496089151686E-3</v>
      </c>
      <c r="V433" s="8">
        <v>1567220</v>
      </c>
      <c r="W433" s="6">
        <v>4.3240576363976775E-2</v>
      </c>
      <c r="X433" s="8">
        <v>1567220</v>
      </c>
      <c r="Y433" s="6">
        <v>4.3240576363976775E-2</v>
      </c>
      <c r="Z433">
        <f t="shared" si="12"/>
        <v>423</v>
      </c>
      <c r="AA433">
        <f t="shared" si="13"/>
        <v>69</v>
      </c>
    </row>
    <row r="434" spans="1:27" x14ac:dyDescent="0.35">
      <c r="A434" s="5">
        <v>3715</v>
      </c>
      <c r="B434" s="2" t="s">
        <v>9</v>
      </c>
      <c r="C434" t="s">
        <v>11</v>
      </c>
      <c r="D434" s="4" t="s">
        <v>188</v>
      </c>
      <c r="E434" s="4" t="s">
        <v>599</v>
      </c>
      <c r="F434" s="2"/>
      <c r="G434" s="2" t="s">
        <v>605</v>
      </c>
      <c r="H434" s="6">
        <v>2.3761954661763347E-2</v>
      </c>
      <c r="I434" s="6">
        <v>0</v>
      </c>
      <c r="J434" s="6">
        <v>0</v>
      </c>
      <c r="K434" s="6">
        <v>0</v>
      </c>
      <c r="L434" s="6">
        <v>2.6267626891310836E-2</v>
      </c>
      <c r="M434" s="6">
        <v>3.3443832081647321E-2</v>
      </c>
      <c r="N434" s="6">
        <v>7.1833979860739153E-2</v>
      </c>
      <c r="O434" s="6">
        <v>0</v>
      </c>
      <c r="P434" s="6">
        <v>2.8006880370492298E-2</v>
      </c>
      <c r="Q434" s="6">
        <v>1.6338447221472822E-2</v>
      </c>
      <c r="R434" s="6">
        <v>0</v>
      </c>
      <c r="S434" s="6">
        <v>0</v>
      </c>
      <c r="T434" s="7" t="s">
        <v>10</v>
      </c>
      <c r="U434" s="6">
        <v>1.1541936446611644E-2</v>
      </c>
      <c r="V434" s="8">
        <v>10254306</v>
      </c>
      <c r="W434" s="6">
        <v>1.1255697310585079E-2</v>
      </c>
      <c r="X434" s="8">
        <v>10254306</v>
      </c>
      <c r="Y434" s="6">
        <v>1.1255697310585079E-2</v>
      </c>
      <c r="Z434">
        <f t="shared" si="12"/>
        <v>426</v>
      </c>
      <c r="AA434">
        <f t="shared" si="13"/>
        <v>70</v>
      </c>
    </row>
  </sheetData>
  <autoFilter ref="A1:Y434" xr:uid="{00000000-0009-0000-0000-000000000000}"/>
  <sortState xmlns:xlrd2="http://schemas.microsoft.com/office/spreadsheetml/2017/richdata2" ref="A2:AA434">
    <sortCondition ref="C2:C434"/>
    <sortCondition ref="AA2:AA4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34"/>
  <sheetViews>
    <sheetView tabSelected="1" topLeftCell="E1" workbookViewId="0">
      <selection activeCell="Q1" sqref="Q1:S1"/>
    </sheetView>
  </sheetViews>
  <sheetFormatPr defaultColWidth="32.7265625" defaultRowHeight="14.5" x14ac:dyDescent="0.35"/>
  <cols>
    <col min="1" max="1" width="10.7265625" customWidth="1"/>
    <col min="2" max="2" width="9.81640625" bestFit="1" customWidth="1"/>
    <col min="3" max="3" width="16.54296875" bestFit="1" customWidth="1"/>
    <col min="4" max="4" width="32.453125" bestFit="1" customWidth="1"/>
    <col min="6" max="6" width="18.1796875" customWidth="1"/>
    <col min="7" max="7" width="10.7265625" customWidth="1"/>
    <col min="8" max="8" width="16.1796875" customWidth="1"/>
    <col min="9" max="9" width="10" customWidth="1"/>
    <col min="10" max="10" width="13.26953125" customWidth="1"/>
    <col min="11" max="11" width="13.453125" customWidth="1"/>
    <col min="12" max="12" width="16.81640625" customWidth="1"/>
    <col min="13" max="13" width="19.54296875" customWidth="1"/>
    <col min="14" max="14" width="16.453125" customWidth="1"/>
    <col min="15" max="15" width="13" customWidth="1"/>
    <col min="16" max="16" width="11.81640625" customWidth="1"/>
    <col min="17" max="17" width="19.26953125" customWidth="1"/>
    <col min="18" max="18" width="14.26953125" customWidth="1"/>
    <col min="19" max="19" width="18.81640625" customWidth="1"/>
    <col min="20" max="20" width="10" customWidth="1"/>
    <col min="21" max="21" width="14.54296875" customWidth="1"/>
    <col min="22" max="22" width="11" customWidth="1"/>
    <col min="23" max="23" width="15.26953125" bestFit="1" customWidth="1"/>
    <col min="24" max="24" width="20.7265625" customWidth="1"/>
    <col min="25" max="25" width="17.81640625" customWidth="1"/>
    <col min="26" max="26" width="15.7265625" customWidth="1"/>
    <col min="27" max="27" width="12.54296875" customWidth="1"/>
    <col min="28" max="28" width="12" bestFit="1" customWidth="1"/>
  </cols>
  <sheetData>
    <row r="1" spans="1:28" ht="43.5" x14ac:dyDescent="0.35">
      <c r="A1" s="10" t="s">
        <v>628</v>
      </c>
      <c r="B1" s="10" t="s">
        <v>604</v>
      </c>
      <c r="C1" s="10" t="s">
        <v>601</v>
      </c>
      <c r="D1" s="10" t="s">
        <v>603</v>
      </c>
      <c r="E1" s="10" t="s">
        <v>602</v>
      </c>
      <c r="F1" s="10" t="s">
        <v>607</v>
      </c>
      <c r="G1" s="10" t="s">
        <v>606</v>
      </c>
      <c r="H1" s="9" t="s">
        <v>608</v>
      </c>
      <c r="I1" s="9" t="s">
        <v>627</v>
      </c>
      <c r="J1" s="27" t="s">
        <v>609</v>
      </c>
      <c r="K1" s="27" t="s">
        <v>610</v>
      </c>
      <c r="L1" s="11" t="s">
        <v>611</v>
      </c>
      <c r="M1" s="11" t="s">
        <v>612</v>
      </c>
      <c r="N1" s="11" t="s">
        <v>613</v>
      </c>
      <c r="O1" s="28" t="s">
        <v>614</v>
      </c>
      <c r="P1" s="28" t="s">
        <v>615</v>
      </c>
      <c r="Q1" s="29" t="s">
        <v>616</v>
      </c>
      <c r="R1" s="29" t="s">
        <v>617</v>
      </c>
      <c r="S1" s="29" t="s">
        <v>618</v>
      </c>
      <c r="T1" s="12" t="s">
        <v>630</v>
      </c>
      <c r="U1" s="12" t="s">
        <v>631</v>
      </c>
      <c r="V1" s="13" t="s">
        <v>629</v>
      </c>
      <c r="W1" s="10" t="s">
        <v>621</v>
      </c>
      <c r="X1" s="13" t="s">
        <v>622</v>
      </c>
      <c r="Y1" s="10" t="s">
        <v>623</v>
      </c>
      <c r="Z1" s="13" t="s">
        <v>624</v>
      </c>
      <c r="AA1" s="14" t="s">
        <v>625</v>
      </c>
      <c r="AB1" s="10" t="s">
        <v>626</v>
      </c>
    </row>
    <row r="2" spans="1:28" x14ac:dyDescent="0.35">
      <c r="A2" s="15">
        <v>4086</v>
      </c>
      <c r="B2" s="10" t="s">
        <v>9</v>
      </c>
      <c r="C2" s="16" t="s">
        <v>17</v>
      </c>
      <c r="D2" s="16" t="s">
        <v>39</v>
      </c>
      <c r="E2" s="16" t="s">
        <v>38</v>
      </c>
      <c r="F2" s="10" t="s">
        <v>605</v>
      </c>
      <c r="G2" s="10" t="s">
        <v>605</v>
      </c>
      <c r="H2" s="17">
        <v>0</v>
      </c>
      <c r="I2" s="17">
        <v>0</v>
      </c>
      <c r="J2" s="18">
        <v>20.028361878234712</v>
      </c>
      <c r="K2" s="18">
        <v>1.6229016832204448</v>
      </c>
      <c r="L2" s="19">
        <v>1.3615117452357939E-2</v>
      </c>
      <c r="M2" s="19">
        <v>1.4147742228234074E-2</v>
      </c>
      <c r="N2" s="19">
        <v>0</v>
      </c>
      <c r="O2" s="20">
        <v>0</v>
      </c>
      <c r="P2" s="20">
        <v>7.5312755295072327</v>
      </c>
      <c r="Q2" s="21">
        <v>0.53855365169786162</v>
      </c>
      <c r="R2" s="21">
        <v>0</v>
      </c>
      <c r="S2" s="21">
        <v>0.53453914294706772</v>
      </c>
      <c r="T2" s="22" t="s">
        <v>10</v>
      </c>
      <c r="U2" s="22" t="s">
        <v>10</v>
      </c>
      <c r="V2" s="23">
        <v>3.77641711039404</v>
      </c>
      <c r="W2" s="24">
        <v>3597000</v>
      </c>
      <c r="X2" s="25">
        <v>10.498796525977315</v>
      </c>
      <c r="Y2" s="24">
        <v>3597000</v>
      </c>
      <c r="Z2" s="25">
        <v>10.498796525977315</v>
      </c>
      <c r="AA2" s="26">
        <f t="shared" ref="AA2:AA65" si="0">_xlfn.RANK.EQ(Z2,$Z$2:$Z$434,0)</f>
        <v>31</v>
      </c>
      <c r="AB2" s="26">
        <f t="shared" ref="AB2:AB65" si="1">($Z$2:$Z$434=Z2) + SUMPRODUCT(($C$2:$C$434=C2)*($Z$2:$Z$434&gt;Z2))</f>
        <v>1</v>
      </c>
    </row>
    <row r="3" spans="1:28" ht="29" x14ac:dyDescent="0.35">
      <c r="A3" s="15">
        <v>3802</v>
      </c>
      <c r="B3" s="10" t="s">
        <v>9</v>
      </c>
      <c r="C3" s="16" t="s">
        <v>17</v>
      </c>
      <c r="D3" s="16" t="s">
        <v>170</v>
      </c>
      <c r="E3" s="16" t="s">
        <v>169</v>
      </c>
      <c r="F3" s="10" t="s">
        <v>605</v>
      </c>
      <c r="G3" s="10" t="s">
        <v>605</v>
      </c>
      <c r="H3" s="17">
        <v>0</v>
      </c>
      <c r="I3" s="17">
        <v>1.0304771144374747E-2</v>
      </c>
      <c r="J3" s="18">
        <v>3.6707192445790997</v>
      </c>
      <c r="K3" s="18">
        <v>17.448169407821474</v>
      </c>
      <c r="L3" s="19">
        <v>0</v>
      </c>
      <c r="M3" s="19">
        <v>0</v>
      </c>
      <c r="N3" s="19">
        <v>0</v>
      </c>
      <c r="O3" s="20">
        <v>0</v>
      </c>
      <c r="P3" s="20">
        <v>7.8067718331640386</v>
      </c>
      <c r="Q3" s="21">
        <v>0.26588167398818036</v>
      </c>
      <c r="R3" s="21">
        <v>0</v>
      </c>
      <c r="S3" s="21">
        <v>4.5821807537884697E-4</v>
      </c>
      <c r="T3" s="22" t="s">
        <v>10</v>
      </c>
      <c r="U3" s="22" t="s">
        <v>10</v>
      </c>
      <c r="V3" s="23">
        <v>3.6145543548783015</v>
      </c>
      <c r="W3" s="24">
        <v>3607316</v>
      </c>
      <c r="X3" s="25">
        <v>10.020065763238655</v>
      </c>
      <c r="Y3" s="24">
        <v>3607316</v>
      </c>
      <c r="Z3" s="25">
        <v>10.020065763238655</v>
      </c>
      <c r="AA3" s="26">
        <f t="shared" si="0"/>
        <v>37</v>
      </c>
      <c r="AB3" s="26">
        <f t="shared" si="1"/>
        <v>2</v>
      </c>
    </row>
    <row r="4" spans="1:28" x14ac:dyDescent="0.35">
      <c r="A4" s="15">
        <v>3736</v>
      </c>
      <c r="B4" s="10" t="s">
        <v>9</v>
      </c>
      <c r="C4" s="16" t="s">
        <v>17</v>
      </c>
      <c r="D4" s="16" t="s">
        <v>541</v>
      </c>
      <c r="E4" s="16" t="s">
        <v>540</v>
      </c>
      <c r="F4" s="10" t="s">
        <v>605</v>
      </c>
      <c r="G4" s="10" t="s">
        <v>605</v>
      </c>
      <c r="H4" s="17">
        <v>0.83439846380251403</v>
      </c>
      <c r="I4" s="17">
        <v>1.5219593439851844</v>
      </c>
      <c r="J4" s="18">
        <v>0</v>
      </c>
      <c r="K4" s="18">
        <v>0</v>
      </c>
      <c r="L4" s="19">
        <v>1.4424972491968748E-2</v>
      </c>
      <c r="M4" s="19">
        <v>2.4557358940099378E-2</v>
      </c>
      <c r="N4" s="19">
        <v>0</v>
      </c>
      <c r="O4" s="20">
        <v>1.0447648375644638</v>
      </c>
      <c r="P4" s="20">
        <v>28.893845596393135</v>
      </c>
      <c r="Q4" s="21">
        <v>47.484398303920024</v>
      </c>
      <c r="R4" s="21">
        <v>0.84914430256911877</v>
      </c>
      <c r="S4" s="21">
        <v>0</v>
      </c>
      <c r="T4" s="22" t="s">
        <v>10</v>
      </c>
      <c r="U4" s="22" t="s">
        <v>10</v>
      </c>
      <c r="V4" s="23">
        <v>11.647947125382787</v>
      </c>
      <c r="W4" s="24">
        <v>23684000</v>
      </c>
      <c r="X4" s="25">
        <v>4.9180658357468285</v>
      </c>
      <c r="Y4" s="24">
        <v>12857000</v>
      </c>
      <c r="Z4" s="25">
        <v>9.0596150932432042</v>
      </c>
      <c r="AA4" s="26">
        <f t="shared" si="0"/>
        <v>44</v>
      </c>
      <c r="AB4" s="26">
        <f t="shared" si="1"/>
        <v>3</v>
      </c>
    </row>
    <row r="5" spans="1:28" ht="29" x14ac:dyDescent="0.35">
      <c r="A5" s="15">
        <v>3836</v>
      </c>
      <c r="B5" s="10" t="s">
        <v>9</v>
      </c>
      <c r="C5" s="16" t="s">
        <v>17</v>
      </c>
      <c r="D5" s="16" t="s">
        <v>29</v>
      </c>
      <c r="E5" s="16" t="s">
        <v>28</v>
      </c>
      <c r="F5" s="10" t="s">
        <v>605</v>
      </c>
      <c r="G5" s="10" t="s">
        <v>605</v>
      </c>
      <c r="H5" s="17">
        <v>4.7044093743765579E-2</v>
      </c>
      <c r="I5" s="17">
        <v>0.10127655337094915</v>
      </c>
      <c r="J5" s="18">
        <v>4.8178190085100683</v>
      </c>
      <c r="K5" s="18">
        <v>7.3341038517436772</v>
      </c>
      <c r="L5" s="19">
        <v>0</v>
      </c>
      <c r="M5" s="19">
        <v>0</v>
      </c>
      <c r="N5" s="19">
        <v>7.1108722549544728E-2</v>
      </c>
      <c r="O5" s="20">
        <v>0.18743643805889953</v>
      </c>
      <c r="P5" s="20">
        <v>5.1533099938193896</v>
      </c>
      <c r="Q5" s="21">
        <v>0</v>
      </c>
      <c r="R5" s="21">
        <v>0</v>
      </c>
      <c r="S5" s="21">
        <v>8.454637943027336E-3</v>
      </c>
      <c r="T5" s="22" t="s">
        <v>10</v>
      </c>
      <c r="U5" s="22" t="s">
        <v>10</v>
      </c>
      <c r="V5" s="23">
        <v>2.0999668693202103</v>
      </c>
      <c r="W5" s="24">
        <v>2825000</v>
      </c>
      <c r="X5" s="25">
        <v>7.4335110418414523</v>
      </c>
      <c r="Y5" s="24">
        <v>2825000</v>
      </c>
      <c r="Z5" s="25">
        <v>7.4335110418414523</v>
      </c>
      <c r="AA5" s="26">
        <f t="shared" si="0"/>
        <v>58</v>
      </c>
      <c r="AB5" s="26">
        <f t="shared" si="1"/>
        <v>4</v>
      </c>
    </row>
    <row r="6" spans="1:28" ht="29" x14ac:dyDescent="0.35">
      <c r="A6" s="15">
        <v>4029</v>
      </c>
      <c r="B6" s="10" t="s">
        <v>9</v>
      </c>
      <c r="C6" s="16" t="s">
        <v>17</v>
      </c>
      <c r="D6" s="16" t="s">
        <v>317</v>
      </c>
      <c r="E6" s="16" t="s">
        <v>464</v>
      </c>
      <c r="F6" s="10"/>
      <c r="G6" s="10" t="s">
        <v>605</v>
      </c>
      <c r="H6" s="17">
        <v>0</v>
      </c>
      <c r="I6" s="17">
        <v>0</v>
      </c>
      <c r="J6" s="18">
        <v>0.34412992917929058</v>
      </c>
      <c r="K6" s="18">
        <v>1.6216666863811693</v>
      </c>
      <c r="L6" s="19">
        <v>0</v>
      </c>
      <c r="M6" s="19">
        <v>0</v>
      </c>
      <c r="N6" s="19">
        <v>0</v>
      </c>
      <c r="O6" s="20">
        <v>0</v>
      </c>
      <c r="P6" s="20">
        <v>0.89471443309684595</v>
      </c>
      <c r="Q6" s="21">
        <v>8.7237998223493665E-2</v>
      </c>
      <c r="R6" s="21">
        <v>0</v>
      </c>
      <c r="S6" s="21">
        <v>1.1625079185902222E-3</v>
      </c>
      <c r="T6" s="22" t="s">
        <v>10</v>
      </c>
      <c r="U6" s="22" t="s">
        <v>10</v>
      </c>
      <c r="V6" s="23">
        <v>0.35800656917014628</v>
      </c>
      <c r="W6" s="24">
        <v>668000</v>
      </c>
      <c r="X6" s="25">
        <v>5.3593797779962014</v>
      </c>
      <c r="Y6" s="24">
        <v>668000</v>
      </c>
      <c r="Z6" s="25">
        <v>5.3593797779962014</v>
      </c>
      <c r="AA6" s="26">
        <f t="shared" si="0"/>
        <v>85</v>
      </c>
      <c r="AB6" s="26">
        <f t="shared" si="1"/>
        <v>5</v>
      </c>
    </row>
    <row r="7" spans="1:28" ht="29" x14ac:dyDescent="0.35">
      <c r="A7" s="15">
        <v>4031</v>
      </c>
      <c r="B7" s="10" t="s">
        <v>9</v>
      </c>
      <c r="C7" s="16" t="s">
        <v>17</v>
      </c>
      <c r="D7" s="16" t="s">
        <v>317</v>
      </c>
      <c r="E7" s="16" t="s">
        <v>514</v>
      </c>
      <c r="F7" s="10" t="s">
        <v>605</v>
      </c>
      <c r="G7" s="10" t="s">
        <v>605</v>
      </c>
      <c r="H7" s="17">
        <v>0</v>
      </c>
      <c r="I7" s="17">
        <v>0</v>
      </c>
      <c r="J7" s="18">
        <v>0.86032482294822643</v>
      </c>
      <c r="K7" s="18">
        <v>0.79867283022554469</v>
      </c>
      <c r="L7" s="19">
        <v>0</v>
      </c>
      <c r="M7" s="19">
        <v>0</v>
      </c>
      <c r="N7" s="19">
        <v>0</v>
      </c>
      <c r="O7" s="20">
        <v>0</v>
      </c>
      <c r="P7" s="20">
        <v>0.80843567399662364</v>
      </c>
      <c r="Q7" s="21">
        <v>0.22477124150560185</v>
      </c>
      <c r="R7" s="21">
        <v>0</v>
      </c>
      <c r="S7" s="21">
        <v>0</v>
      </c>
      <c r="T7" s="22" t="s">
        <v>10</v>
      </c>
      <c r="U7" s="22" t="s">
        <v>10</v>
      </c>
      <c r="V7" s="23">
        <v>0.33647339239207325</v>
      </c>
      <c r="W7" s="24">
        <v>765000</v>
      </c>
      <c r="X7" s="25">
        <v>4.3983449985891925</v>
      </c>
      <c r="Y7" s="24">
        <v>765000</v>
      </c>
      <c r="Z7" s="25">
        <v>4.3983449985891925</v>
      </c>
      <c r="AA7" s="26">
        <f t="shared" si="0"/>
        <v>105</v>
      </c>
      <c r="AB7" s="26">
        <f t="shared" si="1"/>
        <v>6</v>
      </c>
    </row>
    <row r="8" spans="1:28" ht="29" x14ac:dyDescent="0.35">
      <c r="A8" s="15">
        <v>5039</v>
      </c>
      <c r="B8" s="10" t="s">
        <v>9</v>
      </c>
      <c r="C8" s="16" t="s">
        <v>17</v>
      </c>
      <c r="D8" s="16" t="s">
        <v>199</v>
      </c>
      <c r="E8" s="16" t="s">
        <v>434</v>
      </c>
      <c r="F8" s="10"/>
      <c r="G8" s="10" t="s">
        <v>605</v>
      </c>
      <c r="H8" s="17">
        <v>0</v>
      </c>
      <c r="I8" s="17">
        <v>0</v>
      </c>
      <c r="J8" s="18">
        <v>1.3994617119957817</v>
      </c>
      <c r="K8" s="18">
        <v>0.43575842840762946</v>
      </c>
      <c r="L8" s="19">
        <v>0</v>
      </c>
      <c r="M8" s="19">
        <v>0</v>
      </c>
      <c r="N8" s="19">
        <v>0</v>
      </c>
      <c r="O8" s="20">
        <v>0</v>
      </c>
      <c r="P8" s="20">
        <v>0.87861573672906434</v>
      </c>
      <c r="Q8" s="21">
        <v>0.14183840715718263</v>
      </c>
      <c r="R8" s="21">
        <v>0</v>
      </c>
      <c r="S8" s="21">
        <v>2.8880766385295197E-2</v>
      </c>
      <c r="T8" s="22" t="s">
        <v>10</v>
      </c>
      <c r="U8" s="22" t="s">
        <v>10</v>
      </c>
      <c r="V8" s="23">
        <v>0.35102152704694389</v>
      </c>
      <c r="W8" s="24">
        <v>859000</v>
      </c>
      <c r="X8" s="25">
        <v>4.0863972880901507</v>
      </c>
      <c r="Y8" s="24">
        <v>859000</v>
      </c>
      <c r="Z8" s="25">
        <v>4.0863972880901507</v>
      </c>
      <c r="AA8" s="26">
        <f t="shared" si="0"/>
        <v>116</v>
      </c>
      <c r="AB8" s="26">
        <f t="shared" si="1"/>
        <v>7</v>
      </c>
    </row>
    <row r="9" spans="1:28" ht="29" x14ac:dyDescent="0.35">
      <c r="A9" s="15">
        <v>4345</v>
      </c>
      <c r="B9" s="10" t="s">
        <v>9</v>
      </c>
      <c r="C9" s="16" t="s">
        <v>17</v>
      </c>
      <c r="D9" s="16" t="s">
        <v>153</v>
      </c>
      <c r="E9" s="16" t="s">
        <v>152</v>
      </c>
      <c r="F9" s="10" t="s">
        <v>605</v>
      </c>
      <c r="G9" s="10" t="s">
        <v>605</v>
      </c>
      <c r="H9" s="17">
        <v>0</v>
      </c>
      <c r="I9" s="17">
        <v>1.0859321619251232E-2</v>
      </c>
      <c r="J9" s="18">
        <v>9.291508087840846</v>
      </c>
      <c r="K9" s="18">
        <v>7.4840878329049296</v>
      </c>
      <c r="L9" s="19">
        <v>3.993970516999827E-3</v>
      </c>
      <c r="M9" s="19">
        <v>3.6147656461152297E-3</v>
      </c>
      <c r="N9" s="19">
        <v>0</v>
      </c>
      <c r="O9" s="20">
        <v>0</v>
      </c>
      <c r="P9" s="20">
        <v>7.2529003862000678</v>
      </c>
      <c r="Q9" s="21">
        <v>4.5610980852926655E-2</v>
      </c>
      <c r="R9" s="21">
        <v>0.20612160739854296</v>
      </c>
      <c r="S9" s="21">
        <v>4.7116406035567583E-2</v>
      </c>
      <c r="T9" s="22" t="s">
        <v>10</v>
      </c>
      <c r="U9" s="22" t="s">
        <v>10</v>
      </c>
      <c r="V9" s="23">
        <v>2.9073002407382482</v>
      </c>
      <c r="W9" s="24">
        <v>7840608</v>
      </c>
      <c r="X9" s="25">
        <v>3.7080035639305624</v>
      </c>
      <c r="Y9" s="24">
        <v>7840608</v>
      </c>
      <c r="Z9" s="25">
        <v>3.7080035639305624</v>
      </c>
      <c r="AA9" s="26">
        <f t="shared" si="0"/>
        <v>129</v>
      </c>
      <c r="AB9" s="26">
        <f t="shared" si="1"/>
        <v>8</v>
      </c>
    </row>
    <row r="10" spans="1:28" x14ac:dyDescent="0.35">
      <c r="A10" s="15">
        <v>3704</v>
      </c>
      <c r="B10" s="10" t="s">
        <v>9</v>
      </c>
      <c r="C10" s="16" t="s">
        <v>17</v>
      </c>
      <c r="D10" s="16" t="s">
        <v>148</v>
      </c>
      <c r="E10" s="16" t="s">
        <v>147</v>
      </c>
      <c r="F10" s="10"/>
      <c r="G10" s="10" t="s">
        <v>605</v>
      </c>
      <c r="H10" s="17">
        <v>0</v>
      </c>
      <c r="I10" s="17">
        <v>2.7385192702941068E-4</v>
      </c>
      <c r="J10" s="18">
        <v>1.9500695986826466</v>
      </c>
      <c r="K10" s="18">
        <v>6.9893915696921898</v>
      </c>
      <c r="L10" s="19">
        <v>0</v>
      </c>
      <c r="M10" s="19">
        <v>0</v>
      </c>
      <c r="N10" s="19">
        <v>0</v>
      </c>
      <c r="O10" s="20">
        <v>0</v>
      </c>
      <c r="P10" s="20">
        <v>2.4391443816424316</v>
      </c>
      <c r="Q10" s="21">
        <v>0</v>
      </c>
      <c r="R10" s="21">
        <v>0</v>
      </c>
      <c r="S10" s="21">
        <v>2.2097796179049935E-3</v>
      </c>
      <c r="T10" s="22" t="s">
        <v>10</v>
      </c>
      <c r="U10" s="22" t="s">
        <v>10</v>
      </c>
      <c r="V10" s="23">
        <v>1.463044771507952</v>
      </c>
      <c r="W10" s="24">
        <v>4068990</v>
      </c>
      <c r="X10" s="25">
        <v>3.5955968717248061</v>
      </c>
      <c r="Y10" s="24">
        <v>4068990</v>
      </c>
      <c r="Z10" s="25">
        <v>3.5955968717248061</v>
      </c>
      <c r="AA10" s="26">
        <f t="shared" si="0"/>
        <v>134</v>
      </c>
      <c r="AB10" s="26">
        <f t="shared" si="1"/>
        <v>9</v>
      </c>
    </row>
    <row r="11" spans="1:28" ht="29" x14ac:dyDescent="0.35">
      <c r="A11" s="15">
        <v>3617</v>
      </c>
      <c r="B11" s="10" t="s">
        <v>9</v>
      </c>
      <c r="C11" s="16" t="s">
        <v>17</v>
      </c>
      <c r="D11" s="16" t="s">
        <v>19</v>
      </c>
      <c r="E11" s="16" t="s">
        <v>18</v>
      </c>
      <c r="F11" s="10" t="s">
        <v>605</v>
      </c>
      <c r="G11" s="10" t="s">
        <v>605</v>
      </c>
      <c r="H11" s="17">
        <v>6.4254882915968734E-3</v>
      </c>
      <c r="I11" s="17">
        <v>1.0648542339959077E-4</v>
      </c>
      <c r="J11" s="18">
        <v>0</v>
      </c>
      <c r="K11" s="18">
        <v>0</v>
      </c>
      <c r="L11" s="19">
        <v>0</v>
      </c>
      <c r="M11" s="19">
        <v>0</v>
      </c>
      <c r="N11" s="19">
        <v>9.7123406534547398E-3</v>
      </c>
      <c r="O11" s="20">
        <v>2.5600889342792123E-2</v>
      </c>
      <c r="P11" s="20">
        <v>3.3754996987588903</v>
      </c>
      <c r="Q11" s="21">
        <v>6.5612791929876355</v>
      </c>
      <c r="R11" s="21">
        <v>0</v>
      </c>
      <c r="S11" s="21">
        <v>1.8053311437436818E-3</v>
      </c>
      <c r="T11" s="22" t="s">
        <v>10</v>
      </c>
      <c r="U11" s="22" t="s">
        <v>10</v>
      </c>
      <c r="V11" s="23">
        <v>1.5486680020179031</v>
      </c>
      <c r="W11" s="24">
        <v>4491045</v>
      </c>
      <c r="X11" s="25">
        <v>3.448346658779645</v>
      </c>
      <c r="Y11" s="24">
        <v>4491045</v>
      </c>
      <c r="Z11" s="25">
        <v>3.448346658779645</v>
      </c>
      <c r="AA11" s="26">
        <f t="shared" si="0"/>
        <v>139</v>
      </c>
      <c r="AB11" s="26">
        <f t="shared" si="1"/>
        <v>10</v>
      </c>
    </row>
    <row r="12" spans="1:28" x14ac:dyDescent="0.35">
      <c r="A12" s="15">
        <v>4052</v>
      </c>
      <c r="B12" s="10" t="s">
        <v>9</v>
      </c>
      <c r="C12" s="16" t="s">
        <v>17</v>
      </c>
      <c r="D12" s="16" t="s">
        <v>142</v>
      </c>
      <c r="E12" s="16" t="s">
        <v>168</v>
      </c>
      <c r="F12" s="10" t="s">
        <v>605</v>
      </c>
      <c r="G12" s="10" t="s">
        <v>605</v>
      </c>
      <c r="H12" s="17">
        <v>0</v>
      </c>
      <c r="I12" s="17">
        <v>0</v>
      </c>
      <c r="J12" s="18">
        <v>3.2864408236622253</v>
      </c>
      <c r="K12" s="18">
        <v>0.99012644647501391</v>
      </c>
      <c r="L12" s="19">
        <v>0</v>
      </c>
      <c r="M12" s="19">
        <v>0</v>
      </c>
      <c r="N12" s="19">
        <v>0</v>
      </c>
      <c r="O12" s="20">
        <v>0</v>
      </c>
      <c r="P12" s="20">
        <v>1.4070127436166964</v>
      </c>
      <c r="Q12" s="21">
        <v>0</v>
      </c>
      <c r="R12" s="21">
        <v>0</v>
      </c>
      <c r="S12" s="21">
        <v>0.11501419308272294</v>
      </c>
      <c r="T12" s="22" t="s">
        <v>10</v>
      </c>
      <c r="U12" s="22" t="s">
        <v>10</v>
      </c>
      <c r="V12" s="23">
        <v>0.71988672121721131</v>
      </c>
      <c r="W12" s="24">
        <v>2203993</v>
      </c>
      <c r="X12" s="25">
        <v>3.2662840635937198</v>
      </c>
      <c r="Y12" s="24">
        <v>2203993</v>
      </c>
      <c r="Z12" s="25">
        <v>3.2662840635937198</v>
      </c>
      <c r="AA12" s="26">
        <f t="shared" si="0"/>
        <v>141</v>
      </c>
      <c r="AB12" s="26">
        <f t="shared" si="1"/>
        <v>11</v>
      </c>
    </row>
    <row r="13" spans="1:28" x14ac:dyDescent="0.35">
      <c r="A13" s="15">
        <v>3750</v>
      </c>
      <c r="B13" s="10" t="s">
        <v>9</v>
      </c>
      <c r="C13" s="16" t="s">
        <v>17</v>
      </c>
      <c r="D13" s="16" t="s">
        <v>402</v>
      </c>
      <c r="E13" s="16" t="s">
        <v>405</v>
      </c>
      <c r="F13" s="10"/>
      <c r="G13" s="10" t="s">
        <v>605</v>
      </c>
      <c r="H13" s="17">
        <v>0</v>
      </c>
      <c r="I13" s="17">
        <v>0</v>
      </c>
      <c r="J13" s="18">
        <v>3.3552668094980831</v>
      </c>
      <c r="K13" s="18">
        <v>2.9389424031267568</v>
      </c>
      <c r="L13" s="19">
        <v>2.0424499700196388E-3</v>
      </c>
      <c r="M13" s="19">
        <v>1.9264912884242981E-3</v>
      </c>
      <c r="N13" s="19">
        <v>0</v>
      </c>
      <c r="O13" s="20">
        <v>0</v>
      </c>
      <c r="P13" s="20">
        <v>2.0148678204069159</v>
      </c>
      <c r="Q13" s="21">
        <v>4.8962129473716358E-2</v>
      </c>
      <c r="R13" s="21">
        <v>0</v>
      </c>
      <c r="S13" s="21">
        <v>3.767584206790877E-2</v>
      </c>
      <c r="T13" s="22" t="s">
        <v>10</v>
      </c>
      <c r="U13" s="22" t="s">
        <v>10</v>
      </c>
      <c r="V13" s="23">
        <v>1.0580357442842603</v>
      </c>
      <c r="W13" s="24">
        <v>3248775</v>
      </c>
      <c r="X13" s="25">
        <v>3.2567221315242216</v>
      </c>
      <c r="Y13" s="24">
        <v>3248775</v>
      </c>
      <c r="Z13" s="25">
        <v>3.2567221315242216</v>
      </c>
      <c r="AA13" s="26">
        <f t="shared" si="0"/>
        <v>143</v>
      </c>
      <c r="AB13" s="26">
        <f t="shared" si="1"/>
        <v>12</v>
      </c>
    </row>
    <row r="14" spans="1:28" ht="29" x14ac:dyDescent="0.35">
      <c r="A14" s="15">
        <v>3997</v>
      </c>
      <c r="B14" s="10" t="s">
        <v>9</v>
      </c>
      <c r="C14" s="16" t="s">
        <v>17</v>
      </c>
      <c r="D14" s="16" t="s">
        <v>416</v>
      </c>
      <c r="E14" s="16" t="s">
        <v>415</v>
      </c>
      <c r="F14" s="10"/>
      <c r="G14" s="10" t="s">
        <v>605</v>
      </c>
      <c r="H14" s="17">
        <v>0</v>
      </c>
      <c r="I14" s="17">
        <v>0</v>
      </c>
      <c r="J14" s="18">
        <v>1.1470997639309686</v>
      </c>
      <c r="K14" s="18">
        <v>0.90424883273651291</v>
      </c>
      <c r="L14" s="19">
        <v>0</v>
      </c>
      <c r="M14" s="19">
        <v>0</v>
      </c>
      <c r="N14" s="19">
        <v>0</v>
      </c>
      <c r="O14" s="20">
        <v>0</v>
      </c>
      <c r="P14" s="20">
        <v>0.89988902937610316</v>
      </c>
      <c r="Q14" s="21">
        <v>0</v>
      </c>
      <c r="R14" s="21">
        <v>0</v>
      </c>
      <c r="S14" s="21">
        <v>8.1634704827720436E-2</v>
      </c>
      <c r="T14" s="22" t="s">
        <v>10</v>
      </c>
      <c r="U14" s="22" t="s">
        <v>10</v>
      </c>
      <c r="V14" s="23">
        <v>0.35841117030686781</v>
      </c>
      <c r="W14" s="24">
        <v>1276000</v>
      </c>
      <c r="X14" s="25">
        <v>2.8088649710569578</v>
      </c>
      <c r="Y14" s="24">
        <v>1276000</v>
      </c>
      <c r="Z14" s="25">
        <v>2.8088649710569578</v>
      </c>
      <c r="AA14" s="26">
        <f t="shared" si="0"/>
        <v>157</v>
      </c>
      <c r="AB14" s="26">
        <f t="shared" si="1"/>
        <v>13</v>
      </c>
    </row>
    <row r="15" spans="1:28" ht="29" x14ac:dyDescent="0.35">
      <c r="A15" s="15">
        <v>3804</v>
      </c>
      <c r="B15" s="10" t="s">
        <v>9</v>
      </c>
      <c r="C15" s="16" t="s">
        <v>17</v>
      </c>
      <c r="D15" s="16" t="s">
        <v>170</v>
      </c>
      <c r="E15" s="16" t="s">
        <v>249</v>
      </c>
      <c r="F15" s="10" t="s">
        <v>605</v>
      </c>
      <c r="G15" s="10" t="s">
        <v>605</v>
      </c>
      <c r="H15" s="17">
        <v>4.2522536058224687E-3</v>
      </c>
      <c r="I15" s="17">
        <v>3.2578705634481016E-2</v>
      </c>
      <c r="J15" s="18">
        <v>0.91767981114477493</v>
      </c>
      <c r="K15" s="18">
        <v>4.7070582951306639</v>
      </c>
      <c r="L15" s="19">
        <v>0</v>
      </c>
      <c r="M15" s="19">
        <v>0</v>
      </c>
      <c r="N15" s="19">
        <v>0</v>
      </c>
      <c r="O15" s="20">
        <v>0</v>
      </c>
      <c r="P15" s="20">
        <v>2.0984195953021181</v>
      </c>
      <c r="Q15" s="21">
        <v>0</v>
      </c>
      <c r="R15" s="21">
        <v>0</v>
      </c>
      <c r="S15" s="21">
        <v>1.4154393437203888E-4</v>
      </c>
      <c r="T15" s="22" t="s">
        <v>10</v>
      </c>
      <c r="U15" s="22" t="s">
        <v>10</v>
      </c>
      <c r="V15" s="23">
        <v>0.95048315174384301</v>
      </c>
      <c r="W15" s="24">
        <v>3572022</v>
      </c>
      <c r="X15" s="25">
        <v>2.6609106879628484</v>
      </c>
      <c r="Y15" s="24">
        <v>3572022</v>
      </c>
      <c r="Z15" s="25">
        <v>2.6609106879628484</v>
      </c>
      <c r="AA15" s="26">
        <f t="shared" si="0"/>
        <v>165</v>
      </c>
      <c r="AB15" s="26">
        <f t="shared" si="1"/>
        <v>14</v>
      </c>
    </row>
    <row r="16" spans="1:28" ht="29" x14ac:dyDescent="0.35">
      <c r="A16" s="15">
        <v>4270</v>
      </c>
      <c r="B16" s="10" t="s">
        <v>9</v>
      </c>
      <c r="C16" s="16" t="s">
        <v>17</v>
      </c>
      <c r="D16" s="16" t="s">
        <v>219</v>
      </c>
      <c r="E16" s="16" t="s">
        <v>218</v>
      </c>
      <c r="F16" s="10"/>
      <c r="G16" s="10" t="s">
        <v>605</v>
      </c>
      <c r="H16" s="17">
        <v>0</v>
      </c>
      <c r="I16" s="17">
        <v>0</v>
      </c>
      <c r="J16" s="18">
        <v>0.68825985835858117</v>
      </c>
      <c r="K16" s="18">
        <v>1.8453680157024177</v>
      </c>
      <c r="L16" s="19">
        <v>0</v>
      </c>
      <c r="M16" s="19">
        <v>0</v>
      </c>
      <c r="N16" s="19">
        <v>0</v>
      </c>
      <c r="O16" s="20">
        <v>0</v>
      </c>
      <c r="P16" s="20">
        <v>0.98182687699617477</v>
      </c>
      <c r="Q16" s="21">
        <v>0</v>
      </c>
      <c r="R16" s="21">
        <v>0</v>
      </c>
      <c r="S16" s="21">
        <v>0</v>
      </c>
      <c r="T16" s="22" t="s">
        <v>10</v>
      </c>
      <c r="U16" s="22" t="s">
        <v>10</v>
      </c>
      <c r="V16" s="23">
        <v>0.42913552495895857</v>
      </c>
      <c r="W16" s="24">
        <v>1785310</v>
      </c>
      <c r="X16" s="25">
        <v>2.4037031381606475</v>
      </c>
      <c r="Y16" s="24">
        <v>1785310</v>
      </c>
      <c r="Z16" s="25">
        <v>2.4037031381606475</v>
      </c>
      <c r="AA16" s="26">
        <f t="shared" si="0"/>
        <v>176</v>
      </c>
      <c r="AB16" s="26">
        <f t="shared" si="1"/>
        <v>15</v>
      </c>
    </row>
    <row r="17" spans="1:28" x14ac:dyDescent="0.35">
      <c r="A17" s="15">
        <v>4204</v>
      </c>
      <c r="B17" s="10" t="s">
        <v>9</v>
      </c>
      <c r="C17" s="16" t="s">
        <v>17</v>
      </c>
      <c r="D17" s="16" t="s">
        <v>348</v>
      </c>
      <c r="E17" s="16" t="s">
        <v>347</v>
      </c>
      <c r="F17" s="10"/>
      <c r="G17" s="10" t="s">
        <v>605</v>
      </c>
      <c r="H17" s="17">
        <v>2.1261268029112344E-2</v>
      </c>
      <c r="I17" s="17">
        <v>5.2232871578548078E-2</v>
      </c>
      <c r="J17" s="18">
        <v>5.4951656893311958</v>
      </c>
      <c r="K17" s="18">
        <v>5.9558512739172759E-2</v>
      </c>
      <c r="L17" s="19">
        <v>0</v>
      </c>
      <c r="M17" s="19">
        <v>0</v>
      </c>
      <c r="N17" s="19">
        <v>8.5698982324584894E-2</v>
      </c>
      <c r="O17" s="20">
        <v>8.4710662505226797E-2</v>
      </c>
      <c r="P17" s="20">
        <v>1.8969023242610956</v>
      </c>
      <c r="Q17" s="21">
        <v>9.4080072587336416E-2</v>
      </c>
      <c r="R17" s="21">
        <v>0</v>
      </c>
      <c r="S17" s="21">
        <v>5.8950860139282291E-3</v>
      </c>
      <c r="T17" s="22" t="s">
        <v>10</v>
      </c>
      <c r="U17" s="22" t="s">
        <v>10</v>
      </c>
      <c r="V17" s="23">
        <v>0.95870442736330763</v>
      </c>
      <c r="W17" s="24">
        <v>4026000</v>
      </c>
      <c r="X17" s="25">
        <v>2.3812827306589854</v>
      </c>
      <c r="Y17" s="24">
        <v>4026000</v>
      </c>
      <c r="Z17" s="25">
        <v>2.3812827306589854</v>
      </c>
      <c r="AA17" s="26">
        <f t="shared" si="0"/>
        <v>177</v>
      </c>
      <c r="AB17" s="26">
        <f t="shared" si="1"/>
        <v>16</v>
      </c>
    </row>
    <row r="18" spans="1:28" x14ac:dyDescent="0.35">
      <c r="A18" s="15">
        <v>4533</v>
      </c>
      <c r="B18" s="10" t="s">
        <v>9</v>
      </c>
      <c r="C18" s="16" t="s">
        <v>17</v>
      </c>
      <c r="D18" s="16" t="s">
        <v>29</v>
      </c>
      <c r="E18" s="16" t="s">
        <v>84</v>
      </c>
      <c r="F18" s="10" t="s">
        <v>605</v>
      </c>
      <c r="G18" s="10" t="s">
        <v>605</v>
      </c>
      <c r="H18" s="17">
        <v>5.3635156817797666E-2</v>
      </c>
      <c r="I18" s="17">
        <v>2.6032629170367777E-2</v>
      </c>
      <c r="J18" s="18">
        <v>4.0722041619549385</v>
      </c>
      <c r="K18" s="18">
        <v>1.2813996157060745</v>
      </c>
      <c r="L18" s="19">
        <v>0.12439344161601218</v>
      </c>
      <c r="M18" s="19">
        <v>8.4754037661099221E-2</v>
      </c>
      <c r="N18" s="19">
        <v>0.16214267005891805</v>
      </c>
      <c r="O18" s="20">
        <v>0.42739404454956786</v>
      </c>
      <c r="P18" s="20">
        <v>4.3033674340316352</v>
      </c>
      <c r="Q18" s="21">
        <v>3.0769714060080151</v>
      </c>
      <c r="R18" s="21">
        <v>8.7701553043862623E-2</v>
      </c>
      <c r="S18" s="21">
        <v>0.31682734731050621</v>
      </c>
      <c r="T18" s="22" t="s">
        <v>10</v>
      </c>
      <c r="U18" s="22" t="s">
        <v>10</v>
      </c>
      <c r="V18" s="23">
        <v>1.736645359141151</v>
      </c>
      <c r="W18" s="24">
        <v>7732000</v>
      </c>
      <c r="X18" s="25">
        <v>2.2460493522260099</v>
      </c>
      <c r="Y18" s="24">
        <v>7732000</v>
      </c>
      <c r="Z18" s="25">
        <v>2.2460493522260099</v>
      </c>
      <c r="AA18" s="26">
        <f t="shared" si="0"/>
        <v>190</v>
      </c>
      <c r="AB18" s="26">
        <f t="shared" si="1"/>
        <v>17</v>
      </c>
    </row>
    <row r="19" spans="1:28" x14ac:dyDescent="0.35">
      <c r="A19" s="15">
        <v>3834</v>
      </c>
      <c r="B19" s="10" t="s">
        <v>9</v>
      </c>
      <c r="C19" s="16" t="s">
        <v>17</v>
      </c>
      <c r="D19" s="16" t="s">
        <v>29</v>
      </c>
      <c r="E19" s="16" t="s">
        <v>457</v>
      </c>
      <c r="F19" s="10" t="s">
        <v>605</v>
      </c>
      <c r="G19" s="10" t="s">
        <v>605</v>
      </c>
      <c r="H19" s="17">
        <v>5.9071466563289654E-2</v>
      </c>
      <c r="I19" s="17">
        <v>1.6907990173694976E-2</v>
      </c>
      <c r="J19" s="18">
        <v>2.2941995278619371</v>
      </c>
      <c r="K19" s="18">
        <v>0.98109408654281238</v>
      </c>
      <c r="L19" s="19">
        <v>9.1511082402408309E-2</v>
      </c>
      <c r="M19" s="19">
        <v>3.6791156708965482E-2</v>
      </c>
      <c r="N19" s="19">
        <v>0.17857699839314409</v>
      </c>
      <c r="O19" s="20">
        <v>0.47071351161932889</v>
      </c>
      <c r="P19" s="20">
        <v>3.1154941762731592</v>
      </c>
      <c r="Q19" s="21">
        <v>2.5993363833143297</v>
      </c>
      <c r="R19" s="21">
        <v>0.1100713850303134</v>
      </c>
      <c r="S19" s="21">
        <v>0.22232626298904201</v>
      </c>
      <c r="T19" s="22" t="s">
        <v>10</v>
      </c>
      <c r="U19" s="22" t="s">
        <v>10</v>
      </c>
      <c r="V19" s="23">
        <v>1.2582289173188301</v>
      </c>
      <c r="W19" s="24">
        <v>5827000</v>
      </c>
      <c r="X19" s="25">
        <v>2.159308250075219</v>
      </c>
      <c r="Y19" s="24">
        <v>5827000</v>
      </c>
      <c r="Z19" s="25">
        <v>2.159308250075219</v>
      </c>
      <c r="AA19" s="26">
        <f t="shared" si="0"/>
        <v>198</v>
      </c>
      <c r="AB19" s="26">
        <f t="shared" si="1"/>
        <v>18</v>
      </c>
    </row>
    <row r="20" spans="1:28" x14ac:dyDescent="0.35">
      <c r="A20" s="15">
        <v>4187</v>
      </c>
      <c r="B20" s="10" t="s">
        <v>9</v>
      </c>
      <c r="C20" s="16" t="s">
        <v>17</v>
      </c>
      <c r="D20" s="16" t="s">
        <v>153</v>
      </c>
      <c r="E20" s="16" t="s">
        <v>485</v>
      </c>
      <c r="F20" s="10" t="s">
        <v>605</v>
      </c>
      <c r="G20" s="10" t="s">
        <v>605</v>
      </c>
      <c r="H20" s="17">
        <v>0</v>
      </c>
      <c r="I20" s="17">
        <v>3.5964567369881273E-3</v>
      </c>
      <c r="J20" s="18">
        <v>15.178997626216542</v>
      </c>
      <c r="K20" s="18">
        <v>3.1152434904587856</v>
      </c>
      <c r="L20" s="19">
        <v>0</v>
      </c>
      <c r="M20" s="19">
        <v>0</v>
      </c>
      <c r="N20" s="19">
        <v>0</v>
      </c>
      <c r="O20" s="20">
        <v>0</v>
      </c>
      <c r="P20" s="20">
        <v>7.8748093555210383</v>
      </c>
      <c r="Q20" s="21">
        <v>0</v>
      </c>
      <c r="R20" s="21">
        <v>0</v>
      </c>
      <c r="S20" s="21">
        <v>0.16079705030609073</v>
      </c>
      <c r="T20" s="22" t="s">
        <v>10</v>
      </c>
      <c r="U20" s="22" t="s">
        <v>10</v>
      </c>
      <c r="V20" s="23">
        <v>3.1493122516356267</v>
      </c>
      <c r="W20" s="24">
        <v>15592000</v>
      </c>
      <c r="X20" s="25">
        <v>2.019825712952557</v>
      </c>
      <c r="Y20" s="24">
        <v>15592000</v>
      </c>
      <c r="Z20" s="25">
        <v>2.019825712952557</v>
      </c>
      <c r="AA20" s="26">
        <f t="shared" si="0"/>
        <v>203</v>
      </c>
      <c r="AB20" s="26">
        <f t="shared" si="1"/>
        <v>19</v>
      </c>
    </row>
    <row r="21" spans="1:28" ht="29" x14ac:dyDescent="0.35">
      <c r="A21" s="15">
        <v>3908</v>
      </c>
      <c r="B21" s="10" t="s">
        <v>9</v>
      </c>
      <c r="C21" s="16" t="s">
        <v>17</v>
      </c>
      <c r="D21" s="16" t="s">
        <v>49</v>
      </c>
      <c r="E21" s="16" t="s">
        <v>48</v>
      </c>
      <c r="F21" s="10"/>
      <c r="G21" s="10" t="s">
        <v>605</v>
      </c>
      <c r="H21" s="17">
        <v>0</v>
      </c>
      <c r="I21" s="17">
        <v>8.0826919558452982E-4</v>
      </c>
      <c r="J21" s="18">
        <v>3.4126217976946318</v>
      </c>
      <c r="K21" s="18">
        <v>5.907587379913136</v>
      </c>
      <c r="L21" s="19">
        <v>8.1655009497895372E-4</v>
      </c>
      <c r="M21" s="19">
        <v>9.7763302050607871E-4</v>
      </c>
      <c r="N21" s="19">
        <v>0</v>
      </c>
      <c r="O21" s="20">
        <v>0</v>
      </c>
      <c r="P21" s="20">
        <v>3.0577925109495112</v>
      </c>
      <c r="Q21" s="21">
        <v>0</v>
      </c>
      <c r="R21" s="21">
        <v>0</v>
      </c>
      <c r="S21" s="21">
        <v>0</v>
      </c>
      <c r="T21" s="22" t="s">
        <v>10</v>
      </c>
      <c r="U21" s="22" t="s">
        <v>10</v>
      </c>
      <c r="V21" s="23">
        <v>1.5510642341475833</v>
      </c>
      <c r="W21" s="24">
        <v>7969922</v>
      </c>
      <c r="X21" s="25">
        <v>1.9461473200711163</v>
      </c>
      <c r="Y21" s="24">
        <v>7969922</v>
      </c>
      <c r="Z21" s="25">
        <v>1.9461473200711163</v>
      </c>
      <c r="AA21" s="26">
        <f t="shared" si="0"/>
        <v>210</v>
      </c>
      <c r="AB21" s="26">
        <f t="shared" si="1"/>
        <v>20</v>
      </c>
    </row>
    <row r="22" spans="1:28" x14ac:dyDescent="0.35">
      <c r="A22" s="15">
        <v>3907</v>
      </c>
      <c r="B22" s="10" t="s">
        <v>9</v>
      </c>
      <c r="C22" s="16" t="s">
        <v>17</v>
      </c>
      <c r="D22" s="16" t="s">
        <v>317</v>
      </c>
      <c r="E22" s="16" t="s">
        <v>316</v>
      </c>
      <c r="F22" s="10" t="s">
        <v>605</v>
      </c>
      <c r="G22" s="10" t="s">
        <v>605</v>
      </c>
      <c r="H22" s="17">
        <v>0.41981538380309513</v>
      </c>
      <c r="I22" s="17">
        <v>0.75476505645978209</v>
      </c>
      <c r="J22" s="18">
        <v>0</v>
      </c>
      <c r="K22" s="18">
        <v>0</v>
      </c>
      <c r="L22" s="19">
        <v>8.3352452693654489E-2</v>
      </c>
      <c r="M22" s="19">
        <v>8.9623071441638766E-2</v>
      </c>
      <c r="N22" s="19">
        <v>3.0231863952865558E-2</v>
      </c>
      <c r="O22" s="20">
        <v>3.5859859542072305E-2</v>
      </c>
      <c r="P22" s="20">
        <v>8.4086358875292042</v>
      </c>
      <c r="Q22" s="21">
        <v>15.194369419626275</v>
      </c>
      <c r="R22" s="21">
        <v>0</v>
      </c>
      <c r="S22" s="21">
        <v>0</v>
      </c>
      <c r="T22" s="22" t="s">
        <v>10</v>
      </c>
      <c r="U22" s="22" t="s">
        <v>10</v>
      </c>
      <c r="V22" s="23">
        <v>3.6828687562924896</v>
      </c>
      <c r="W22" s="24">
        <v>19951226</v>
      </c>
      <c r="X22" s="25">
        <v>1.8459360624216725</v>
      </c>
      <c r="Y22" s="24">
        <v>19951226</v>
      </c>
      <c r="Z22" s="25">
        <v>1.8459360624216725</v>
      </c>
      <c r="AA22" s="26">
        <f t="shared" si="0"/>
        <v>222</v>
      </c>
      <c r="AB22" s="26">
        <f t="shared" si="1"/>
        <v>21</v>
      </c>
    </row>
    <row r="23" spans="1:28" ht="29" x14ac:dyDescent="0.35">
      <c r="A23" s="15">
        <v>4760</v>
      </c>
      <c r="B23" s="10" t="s">
        <v>9</v>
      </c>
      <c r="C23" s="16" t="s">
        <v>17</v>
      </c>
      <c r="D23" s="16" t="s">
        <v>39</v>
      </c>
      <c r="E23" s="16" t="s">
        <v>563</v>
      </c>
      <c r="F23" s="10" t="s">
        <v>605</v>
      </c>
      <c r="G23" s="10" t="s">
        <v>605</v>
      </c>
      <c r="H23" s="17">
        <v>0</v>
      </c>
      <c r="I23" s="17">
        <v>9.1274765513875301E-3</v>
      </c>
      <c r="J23" s="18">
        <v>4.5167053204781888</v>
      </c>
      <c r="K23" s="18">
        <v>1.5295776638330674</v>
      </c>
      <c r="L23" s="19">
        <v>1.2571552124698629E-3</v>
      </c>
      <c r="M23" s="19">
        <v>1.2997374281532405E-3</v>
      </c>
      <c r="N23" s="19">
        <v>0</v>
      </c>
      <c r="O23" s="20">
        <v>0</v>
      </c>
      <c r="P23" s="20">
        <v>2.4111810073670528</v>
      </c>
      <c r="Q23" s="21">
        <v>0.53357945661303208</v>
      </c>
      <c r="R23" s="21">
        <v>0.88147858088243169</v>
      </c>
      <c r="S23" s="21">
        <v>0.20551985541323525</v>
      </c>
      <c r="T23" s="22" t="s">
        <v>10</v>
      </c>
      <c r="U23" s="22" t="s">
        <v>10</v>
      </c>
      <c r="V23" s="23">
        <v>1.2162515843640107</v>
      </c>
      <c r="W23" s="24">
        <v>7810439</v>
      </c>
      <c r="X23" s="25">
        <v>1.5572128331890318</v>
      </c>
      <c r="Y23" s="24">
        <v>7810439</v>
      </c>
      <c r="Z23" s="25">
        <v>1.5572128331890318</v>
      </c>
      <c r="AA23" s="26">
        <f t="shared" si="0"/>
        <v>238</v>
      </c>
      <c r="AB23" s="26">
        <f t="shared" si="1"/>
        <v>22</v>
      </c>
    </row>
    <row r="24" spans="1:28" ht="29" x14ac:dyDescent="0.35">
      <c r="A24" s="15">
        <v>3751</v>
      </c>
      <c r="B24" s="10" t="s">
        <v>9</v>
      </c>
      <c r="C24" s="16" t="s">
        <v>17</v>
      </c>
      <c r="D24" s="16" t="s">
        <v>368</v>
      </c>
      <c r="E24" s="16" t="s">
        <v>367</v>
      </c>
      <c r="F24" s="10" t="s">
        <v>605</v>
      </c>
      <c r="G24" s="10" t="s">
        <v>605</v>
      </c>
      <c r="H24" s="17">
        <v>0</v>
      </c>
      <c r="I24" s="17">
        <v>4.2139598961173103E-3</v>
      </c>
      <c r="J24" s="18">
        <v>0.81730858180081511</v>
      </c>
      <c r="K24" s="18">
        <v>0.81198435643625744</v>
      </c>
      <c r="L24" s="19">
        <v>6.7248307459654951E-4</v>
      </c>
      <c r="M24" s="19">
        <v>6.5939981080467098E-4</v>
      </c>
      <c r="N24" s="19">
        <v>0</v>
      </c>
      <c r="O24" s="20">
        <v>0</v>
      </c>
      <c r="P24" s="20">
        <v>0.6108349744890168</v>
      </c>
      <c r="Q24" s="21">
        <v>9.910135121377632E-2</v>
      </c>
      <c r="R24" s="21">
        <v>1.4546382003436074E-3</v>
      </c>
      <c r="S24" s="21">
        <v>2.8899120858391022E-2</v>
      </c>
      <c r="T24" s="22" t="s">
        <v>10</v>
      </c>
      <c r="U24" s="22" t="s">
        <v>10</v>
      </c>
      <c r="V24" s="23">
        <v>0.29816273981485991</v>
      </c>
      <c r="W24" s="24">
        <v>2196630</v>
      </c>
      <c r="X24" s="25">
        <v>1.3573644164691363</v>
      </c>
      <c r="Y24" s="24">
        <v>2196630</v>
      </c>
      <c r="Z24" s="25">
        <v>1.3573644164691363</v>
      </c>
      <c r="AA24" s="26">
        <f t="shared" si="0"/>
        <v>253</v>
      </c>
      <c r="AB24" s="26">
        <f t="shared" si="1"/>
        <v>23</v>
      </c>
    </row>
    <row r="25" spans="1:28" ht="29" x14ac:dyDescent="0.35">
      <c r="A25" s="15">
        <v>3723</v>
      </c>
      <c r="B25" s="10" t="s">
        <v>9</v>
      </c>
      <c r="C25" s="16" t="s">
        <v>17</v>
      </c>
      <c r="D25" s="16" t="s">
        <v>125</v>
      </c>
      <c r="E25" s="16" t="s">
        <v>543</v>
      </c>
      <c r="F25" s="10"/>
      <c r="G25" s="10" t="s">
        <v>605</v>
      </c>
      <c r="H25" s="17">
        <v>0</v>
      </c>
      <c r="I25" s="17">
        <v>0</v>
      </c>
      <c r="J25" s="18">
        <v>1.8927146104860983</v>
      </c>
      <c r="K25" s="18">
        <v>1.9490319418198714</v>
      </c>
      <c r="L25" s="19">
        <v>0</v>
      </c>
      <c r="M25" s="19">
        <v>0</v>
      </c>
      <c r="N25" s="19">
        <v>0</v>
      </c>
      <c r="O25" s="20">
        <v>0</v>
      </c>
      <c r="P25" s="20">
        <v>1.5226067937462888</v>
      </c>
      <c r="Q25" s="21">
        <v>0</v>
      </c>
      <c r="R25" s="21">
        <v>0</v>
      </c>
      <c r="S25" s="21">
        <v>1.4421341913326086E-2</v>
      </c>
      <c r="T25" s="22" t="s">
        <v>10</v>
      </c>
      <c r="U25" s="22" t="s">
        <v>10</v>
      </c>
      <c r="V25" s="23">
        <v>0.65340181646714268</v>
      </c>
      <c r="W25" s="24">
        <v>4987515</v>
      </c>
      <c r="X25" s="25">
        <v>1.3100748899344516</v>
      </c>
      <c r="Y25" s="24">
        <v>4987515</v>
      </c>
      <c r="Z25" s="25">
        <v>1.3100748899344516</v>
      </c>
      <c r="AA25" s="26">
        <f t="shared" si="0"/>
        <v>259</v>
      </c>
      <c r="AB25" s="26">
        <f t="shared" si="1"/>
        <v>24</v>
      </c>
    </row>
    <row r="26" spans="1:28" ht="29" x14ac:dyDescent="0.35">
      <c r="A26" s="15">
        <v>4307</v>
      </c>
      <c r="B26" s="10" t="s">
        <v>9</v>
      </c>
      <c r="C26" s="16" t="s">
        <v>17</v>
      </c>
      <c r="D26" s="16" t="s">
        <v>153</v>
      </c>
      <c r="E26" s="16" t="s">
        <v>212</v>
      </c>
      <c r="F26" s="10" t="s">
        <v>605</v>
      </c>
      <c r="G26" s="10" t="s">
        <v>605</v>
      </c>
      <c r="H26" s="17">
        <v>0</v>
      </c>
      <c r="I26" s="17">
        <v>0</v>
      </c>
      <c r="J26" s="18">
        <v>3.4126217976946318</v>
      </c>
      <c r="K26" s="18">
        <v>0</v>
      </c>
      <c r="L26" s="19">
        <v>0</v>
      </c>
      <c r="M26" s="19">
        <v>0</v>
      </c>
      <c r="N26" s="19">
        <v>0</v>
      </c>
      <c r="O26" s="20">
        <v>0</v>
      </c>
      <c r="P26" s="20">
        <v>1.4971098408392014</v>
      </c>
      <c r="Q26" s="21">
        <v>4.9763027855263091E-2</v>
      </c>
      <c r="R26" s="21">
        <v>0</v>
      </c>
      <c r="S26" s="21">
        <v>0</v>
      </c>
      <c r="T26" s="22" t="s">
        <v>10</v>
      </c>
      <c r="U26" s="22" t="s">
        <v>10</v>
      </c>
      <c r="V26" s="23">
        <v>0.59719899754576011</v>
      </c>
      <c r="W26" s="24">
        <v>5316342</v>
      </c>
      <c r="X26" s="25">
        <v>1.1233268994841943</v>
      </c>
      <c r="Y26" s="24">
        <v>5316342</v>
      </c>
      <c r="Z26" s="25">
        <v>1.1233268994841943</v>
      </c>
      <c r="AA26" s="26">
        <f t="shared" si="0"/>
        <v>278</v>
      </c>
      <c r="AB26" s="26">
        <f t="shared" si="1"/>
        <v>25</v>
      </c>
    </row>
    <row r="27" spans="1:28" x14ac:dyDescent="0.35">
      <c r="A27" s="15">
        <v>3743</v>
      </c>
      <c r="B27" s="10" t="s">
        <v>9</v>
      </c>
      <c r="C27" s="16" t="s">
        <v>17</v>
      </c>
      <c r="D27" s="16" t="s">
        <v>402</v>
      </c>
      <c r="E27" s="16" t="s">
        <v>401</v>
      </c>
      <c r="F27" s="10" t="s">
        <v>605</v>
      </c>
      <c r="G27" s="10" t="s">
        <v>605</v>
      </c>
      <c r="H27" s="17">
        <v>0</v>
      </c>
      <c r="I27" s="17">
        <v>0</v>
      </c>
      <c r="J27" s="18">
        <v>0.34412992917929058</v>
      </c>
      <c r="K27" s="18">
        <v>1.7657911988668431</v>
      </c>
      <c r="L27" s="19">
        <v>0</v>
      </c>
      <c r="M27" s="19">
        <v>0</v>
      </c>
      <c r="N27" s="19">
        <v>0</v>
      </c>
      <c r="O27" s="20">
        <v>0</v>
      </c>
      <c r="P27" s="20">
        <v>2.4357373453176936</v>
      </c>
      <c r="Q27" s="21">
        <v>2.5299594322751497</v>
      </c>
      <c r="R27" s="21">
        <v>0</v>
      </c>
      <c r="S27" s="21">
        <v>3.5373071227869969E-4</v>
      </c>
      <c r="T27" s="22" t="s">
        <v>10</v>
      </c>
      <c r="U27" s="22" t="s">
        <v>10</v>
      </c>
      <c r="V27" s="23">
        <v>0.96959127840044568</v>
      </c>
      <c r="W27" s="24">
        <v>10997552</v>
      </c>
      <c r="X27" s="25">
        <v>0.88164282233032021</v>
      </c>
      <c r="Y27" s="24">
        <v>10997552</v>
      </c>
      <c r="Z27" s="25">
        <v>0.88164282233032021</v>
      </c>
      <c r="AA27" s="26">
        <f t="shared" si="0"/>
        <v>304</v>
      </c>
      <c r="AB27" s="26">
        <f t="shared" si="1"/>
        <v>26</v>
      </c>
    </row>
    <row r="28" spans="1:28" ht="29" x14ac:dyDescent="0.35">
      <c r="A28" s="15">
        <v>4778</v>
      </c>
      <c r="B28" s="10" t="s">
        <v>9</v>
      </c>
      <c r="C28" s="16" t="s">
        <v>17</v>
      </c>
      <c r="D28" s="16" t="s">
        <v>232</v>
      </c>
      <c r="E28" s="16" t="s">
        <v>231</v>
      </c>
      <c r="F28" s="10"/>
      <c r="G28" s="10" t="s">
        <v>605</v>
      </c>
      <c r="H28" s="17">
        <v>0</v>
      </c>
      <c r="I28" s="17">
        <v>1.8760543970645032E-4</v>
      </c>
      <c r="J28" s="18">
        <v>1.0754060286852831</v>
      </c>
      <c r="K28" s="18">
        <v>1.4123265470348347</v>
      </c>
      <c r="L28" s="19">
        <v>2.0044643400888009E-4</v>
      </c>
      <c r="M28" s="19">
        <v>1.8301779573899794E-4</v>
      </c>
      <c r="N28" s="19">
        <v>0</v>
      </c>
      <c r="O28" s="20">
        <v>0</v>
      </c>
      <c r="P28" s="20">
        <v>1.0566120172018603</v>
      </c>
      <c r="Q28" s="21">
        <v>0</v>
      </c>
      <c r="R28" s="21">
        <v>3.0314535556759327E-3</v>
      </c>
      <c r="S28" s="21">
        <v>1.4071887459074972E-2</v>
      </c>
      <c r="T28" s="22" t="s">
        <v>10</v>
      </c>
      <c r="U28" s="22" t="s">
        <v>10</v>
      </c>
      <c r="V28" s="23">
        <v>0.42722063207406152</v>
      </c>
      <c r="W28" s="24">
        <v>5420000</v>
      </c>
      <c r="X28" s="25">
        <v>0.78822994847612826</v>
      </c>
      <c r="Y28" s="24">
        <v>5420000</v>
      </c>
      <c r="Z28" s="25">
        <v>0.78822994847612826</v>
      </c>
      <c r="AA28" s="26">
        <f t="shared" si="0"/>
        <v>312</v>
      </c>
      <c r="AB28" s="26">
        <f t="shared" si="1"/>
        <v>27</v>
      </c>
    </row>
    <row r="29" spans="1:28" x14ac:dyDescent="0.35">
      <c r="A29" s="15">
        <v>4334</v>
      </c>
      <c r="B29" s="10" t="s">
        <v>9</v>
      </c>
      <c r="C29" s="16" t="s">
        <v>17</v>
      </c>
      <c r="D29" s="16" t="s">
        <v>153</v>
      </c>
      <c r="E29" s="16" t="s">
        <v>409</v>
      </c>
      <c r="F29" s="10" t="s">
        <v>605</v>
      </c>
      <c r="G29" s="10" t="s">
        <v>605</v>
      </c>
      <c r="H29" s="17">
        <v>2.9066849820678923E-2</v>
      </c>
      <c r="I29" s="17">
        <v>3.1370960772328579E-2</v>
      </c>
      <c r="J29" s="18">
        <v>5.9362412783427629</v>
      </c>
      <c r="K29" s="18">
        <v>1.7790566105657681</v>
      </c>
      <c r="L29" s="19">
        <v>0.75013356005595688</v>
      </c>
      <c r="M29" s="19">
        <v>0.65888725728379971</v>
      </c>
      <c r="N29" s="19">
        <v>8.7871033101231927E-2</v>
      </c>
      <c r="O29" s="20">
        <v>0.23162043786646566</v>
      </c>
      <c r="P29" s="20">
        <v>3.5362617018625637</v>
      </c>
      <c r="Q29" s="21">
        <v>3.4664606801626849E-2</v>
      </c>
      <c r="R29" s="21">
        <v>0.10639722110662943</v>
      </c>
      <c r="S29" s="21">
        <v>0.1734320336778111</v>
      </c>
      <c r="T29" s="22" t="s">
        <v>10</v>
      </c>
      <c r="U29" s="22" t="s">
        <v>10</v>
      </c>
      <c r="V29" s="23">
        <v>1.4654930652322211</v>
      </c>
      <c r="W29" s="24">
        <v>22010719</v>
      </c>
      <c r="X29" s="25">
        <v>0.66580881125792435</v>
      </c>
      <c r="Y29" s="24">
        <v>20281165</v>
      </c>
      <c r="Z29" s="25">
        <v>0.72258820695567594</v>
      </c>
      <c r="AA29" s="26">
        <f t="shared" si="0"/>
        <v>320</v>
      </c>
      <c r="AB29" s="26">
        <f t="shared" si="1"/>
        <v>28</v>
      </c>
    </row>
    <row r="30" spans="1:28" ht="29" x14ac:dyDescent="0.35">
      <c r="A30" s="15">
        <v>3837</v>
      </c>
      <c r="B30" s="10" t="s">
        <v>9</v>
      </c>
      <c r="C30" s="16" t="s">
        <v>17</v>
      </c>
      <c r="D30" s="16" t="s">
        <v>29</v>
      </c>
      <c r="E30" s="16" t="s">
        <v>53</v>
      </c>
      <c r="F30" s="10" t="s">
        <v>605</v>
      </c>
      <c r="G30" s="10" t="s">
        <v>605</v>
      </c>
      <c r="H30" s="17">
        <v>4.0721607259730841E-2</v>
      </c>
      <c r="I30" s="17">
        <v>6.4886397993048957E-4</v>
      </c>
      <c r="J30" s="18">
        <v>0.34412992917929058</v>
      </c>
      <c r="K30" s="18">
        <v>0.61025232731666756</v>
      </c>
      <c r="L30" s="19">
        <v>2.1379426018494825E-3</v>
      </c>
      <c r="M30" s="19">
        <v>2.1962826774027206E-3</v>
      </c>
      <c r="N30" s="19">
        <v>6.1552072576325653E-2</v>
      </c>
      <c r="O30" s="20">
        <v>0.16224593587391367</v>
      </c>
      <c r="P30" s="20">
        <v>0.44970953580517192</v>
      </c>
      <c r="Q30" s="21">
        <v>2.4122181895924216E-2</v>
      </c>
      <c r="R30" s="21">
        <v>6.4677861474833759E-2</v>
      </c>
      <c r="S30" s="21">
        <v>2.7542394717593914E-3</v>
      </c>
      <c r="T30" s="22" t="s">
        <v>10</v>
      </c>
      <c r="U30" s="22" t="s">
        <v>10</v>
      </c>
      <c r="V30" s="23">
        <v>0.18771440637651499</v>
      </c>
      <c r="W30" s="24">
        <v>2609000</v>
      </c>
      <c r="X30" s="25">
        <v>0.71948795084904171</v>
      </c>
      <c r="Y30" s="24">
        <v>2609000</v>
      </c>
      <c r="Z30" s="25">
        <v>0.71948795084904171</v>
      </c>
      <c r="AA30" s="26">
        <f t="shared" si="0"/>
        <v>321</v>
      </c>
      <c r="AB30" s="26">
        <f t="shared" si="1"/>
        <v>29</v>
      </c>
    </row>
    <row r="31" spans="1:28" ht="29" x14ac:dyDescent="0.35">
      <c r="A31" s="15">
        <v>3885</v>
      </c>
      <c r="B31" s="10" t="s">
        <v>9</v>
      </c>
      <c r="C31" s="16" t="s">
        <v>17</v>
      </c>
      <c r="D31" s="16" t="s">
        <v>505</v>
      </c>
      <c r="E31" s="16" t="s">
        <v>504</v>
      </c>
      <c r="F31" s="10" t="s">
        <v>605</v>
      </c>
      <c r="G31" s="10"/>
      <c r="H31" s="17">
        <v>5.3635156817797666E-2</v>
      </c>
      <c r="I31" s="17">
        <v>4.0410317179390698E-2</v>
      </c>
      <c r="J31" s="18">
        <v>1.0323897875378718</v>
      </c>
      <c r="K31" s="18">
        <v>0</v>
      </c>
      <c r="L31" s="19">
        <v>8.5813801706918852E-2</v>
      </c>
      <c r="M31" s="19">
        <v>7.6582872032831456E-2</v>
      </c>
      <c r="N31" s="19">
        <v>0.16214267005891805</v>
      </c>
      <c r="O31" s="20">
        <v>0.42739404454956786</v>
      </c>
      <c r="P31" s="20">
        <v>2.417346910503853</v>
      </c>
      <c r="Q31" s="21">
        <v>3.0416454007637959</v>
      </c>
      <c r="R31" s="21">
        <v>0.27384362481042818</v>
      </c>
      <c r="S31" s="21">
        <v>0</v>
      </c>
      <c r="T31" s="22" t="s">
        <v>10</v>
      </c>
      <c r="U31" s="22" t="s">
        <v>10</v>
      </c>
      <c r="V31" s="23">
        <v>0.97459738589671352</v>
      </c>
      <c r="W31" s="24">
        <v>13559000</v>
      </c>
      <c r="X31" s="25">
        <v>0.7187826431866019</v>
      </c>
      <c r="Y31" s="24">
        <v>13559000</v>
      </c>
      <c r="Z31" s="25">
        <v>0.7187826431866019</v>
      </c>
      <c r="AA31" s="26">
        <f t="shared" si="0"/>
        <v>322</v>
      </c>
      <c r="AB31" s="26">
        <f t="shared" si="1"/>
        <v>30</v>
      </c>
    </row>
    <row r="32" spans="1:28" ht="29" x14ac:dyDescent="0.35">
      <c r="A32" s="15">
        <v>4191</v>
      </c>
      <c r="B32" s="10" t="s">
        <v>9</v>
      </c>
      <c r="C32" s="16" t="s">
        <v>17</v>
      </c>
      <c r="D32" s="16" t="s">
        <v>129</v>
      </c>
      <c r="E32" s="16" t="s">
        <v>455</v>
      </c>
      <c r="F32" s="10"/>
      <c r="G32" s="10" t="s">
        <v>605</v>
      </c>
      <c r="H32" s="17">
        <v>0</v>
      </c>
      <c r="I32" s="17">
        <v>6.4564521543647571E-5</v>
      </c>
      <c r="J32" s="18">
        <v>0.34412992917929058</v>
      </c>
      <c r="K32" s="18">
        <v>0.46272833474253194</v>
      </c>
      <c r="L32" s="19">
        <v>4.9805573997628808E-3</v>
      </c>
      <c r="M32" s="19">
        <v>5.0586015049456905E-3</v>
      </c>
      <c r="N32" s="19">
        <v>0</v>
      </c>
      <c r="O32" s="20">
        <v>0</v>
      </c>
      <c r="P32" s="20">
        <v>0.34652635860661385</v>
      </c>
      <c r="Q32" s="21">
        <v>0</v>
      </c>
      <c r="R32" s="21">
        <v>0</v>
      </c>
      <c r="S32" s="21">
        <v>1.8161639578045355E-2</v>
      </c>
      <c r="T32" s="22" t="s">
        <v>10</v>
      </c>
      <c r="U32" s="22" t="s">
        <v>10</v>
      </c>
      <c r="V32" s="23">
        <v>0.14022960872627147</v>
      </c>
      <c r="W32" s="24">
        <v>2297545</v>
      </c>
      <c r="X32" s="25">
        <v>0.61034542838669736</v>
      </c>
      <c r="Y32" s="24">
        <v>2297545</v>
      </c>
      <c r="Z32" s="25">
        <v>0.61034542838669736</v>
      </c>
      <c r="AA32" s="26">
        <f t="shared" si="0"/>
        <v>346</v>
      </c>
      <c r="AB32" s="26">
        <f t="shared" si="1"/>
        <v>31</v>
      </c>
    </row>
    <row r="33" spans="1:28" x14ac:dyDescent="0.35">
      <c r="A33" s="15">
        <v>4048</v>
      </c>
      <c r="B33" s="10" t="s">
        <v>9</v>
      </c>
      <c r="C33" s="16" t="s">
        <v>17</v>
      </c>
      <c r="D33" s="16" t="s">
        <v>142</v>
      </c>
      <c r="E33" s="16" t="s">
        <v>141</v>
      </c>
      <c r="F33" s="10" t="s">
        <v>605</v>
      </c>
      <c r="G33" s="10" t="s">
        <v>605</v>
      </c>
      <c r="H33" s="17">
        <v>0</v>
      </c>
      <c r="I33" s="17">
        <v>0</v>
      </c>
      <c r="J33" s="18">
        <v>0.29251043980239699</v>
      </c>
      <c r="K33" s="18">
        <v>0.1278276982250672</v>
      </c>
      <c r="L33" s="19">
        <v>0</v>
      </c>
      <c r="M33" s="19">
        <v>0</v>
      </c>
      <c r="N33" s="19">
        <v>0</v>
      </c>
      <c r="O33" s="20">
        <v>0</v>
      </c>
      <c r="P33" s="20">
        <v>0.19831193782951753</v>
      </c>
      <c r="Q33" s="21">
        <v>6.7962443579380305E-2</v>
      </c>
      <c r="R33" s="21">
        <v>0</v>
      </c>
      <c r="S33" s="21">
        <v>9.3640790033848467E-2</v>
      </c>
      <c r="T33" s="22" t="s">
        <v>10</v>
      </c>
      <c r="U33" s="22" t="s">
        <v>10</v>
      </c>
      <c r="V33" s="23">
        <v>9.3793286049634772E-2</v>
      </c>
      <c r="W33" s="24">
        <v>1749800</v>
      </c>
      <c r="X33" s="25">
        <v>0.53602289432869332</v>
      </c>
      <c r="Y33" s="24">
        <v>1749800</v>
      </c>
      <c r="Z33" s="25">
        <v>0.53602289432869332</v>
      </c>
      <c r="AA33" s="26">
        <f t="shared" si="0"/>
        <v>349</v>
      </c>
      <c r="AB33" s="26">
        <f t="shared" si="1"/>
        <v>32</v>
      </c>
    </row>
    <row r="34" spans="1:28" x14ac:dyDescent="0.35">
      <c r="A34" s="15">
        <v>4276</v>
      </c>
      <c r="B34" s="10" t="s">
        <v>9</v>
      </c>
      <c r="C34" s="16" t="s">
        <v>17</v>
      </c>
      <c r="D34" s="16" t="s">
        <v>219</v>
      </c>
      <c r="E34" s="16" t="s">
        <v>381</v>
      </c>
      <c r="F34" s="10"/>
      <c r="G34" s="10" t="s">
        <v>605</v>
      </c>
      <c r="H34" s="17">
        <v>0</v>
      </c>
      <c r="I34" s="17">
        <v>0</v>
      </c>
      <c r="J34" s="18">
        <v>4.3016241147411323E-2</v>
      </c>
      <c r="K34" s="18">
        <v>8.1222819655202699E-2</v>
      </c>
      <c r="L34" s="19">
        <v>0</v>
      </c>
      <c r="M34" s="19">
        <v>0</v>
      </c>
      <c r="N34" s="19">
        <v>0</v>
      </c>
      <c r="O34" s="20">
        <v>0</v>
      </c>
      <c r="P34" s="20">
        <v>4.8928324719965194E-2</v>
      </c>
      <c r="Q34" s="21">
        <v>0</v>
      </c>
      <c r="R34" s="21">
        <v>0</v>
      </c>
      <c r="S34" s="21">
        <v>3.1459649743639513E-3</v>
      </c>
      <c r="T34" s="22" t="s">
        <v>10</v>
      </c>
      <c r="U34" s="22" t="s">
        <v>10</v>
      </c>
      <c r="V34" s="23">
        <v>2.1302492904595842E-2</v>
      </c>
      <c r="W34" s="24">
        <v>464808</v>
      </c>
      <c r="X34" s="25">
        <v>0.45830736356938434</v>
      </c>
      <c r="Y34" s="24">
        <v>464808</v>
      </c>
      <c r="Z34" s="25">
        <v>0.45830736356938434</v>
      </c>
      <c r="AA34" s="26">
        <f t="shared" si="0"/>
        <v>362</v>
      </c>
      <c r="AB34" s="26">
        <f t="shared" si="1"/>
        <v>33</v>
      </c>
    </row>
    <row r="35" spans="1:28" ht="29" x14ac:dyDescent="0.35">
      <c r="A35" s="15">
        <v>3719</v>
      </c>
      <c r="B35" s="10" t="s">
        <v>9</v>
      </c>
      <c r="C35" s="16" t="s">
        <v>17</v>
      </c>
      <c r="D35" s="16" t="s">
        <v>127</v>
      </c>
      <c r="E35" s="16" t="s">
        <v>205</v>
      </c>
      <c r="F35" s="10" t="s">
        <v>605</v>
      </c>
      <c r="G35" s="10"/>
      <c r="H35" s="17">
        <v>0.33993224033879121</v>
      </c>
      <c r="I35" s="17">
        <v>0.5425359491961208</v>
      </c>
      <c r="J35" s="18">
        <v>0</v>
      </c>
      <c r="K35" s="18">
        <v>0</v>
      </c>
      <c r="L35" s="19">
        <v>4.4908176232964975E-2</v>
      </c>
      <c r="M35" s="19">
        <v>7.202464014450817E-2</v>
      </c>
      <c r="N35" s="19">
        <v>0.17139796464916979</v>
      </c>
      <c r="O35" s="20">
        <v>1.7153909157308427</v>
      </c>
      <c r="P35" s="20">
        <v>19.684507049072995</v>
      </c>
      <c r="Q35" s="21">
        <v>38.220261334772182</v>
      </c>
      <c r="R35" s="21">
        <v>0</v>
      </c>
      <c r="S35" s="21">
        <v>0.23723141652430735</v>
      </c>
      <c r="T35" s="22" t="s">
        <v>10</v>
      </c>
      <c r="U35" s="22" t="s">
        <v>10</v>
      </c>
      <c r="V35" s="23">
        <v>9.1683238011805752</v>
      </c>
      <c r="W35" s="24">
        <v>275072341</v>
      </c>
      <c r="X35" s="25">
        <v>0.33330591392249703</v>
      </c>
      <c r="Y35" s="24">
        <v>275072341</v>
      </c>
      <c r="Z35" s="25">
        <v>0.33330591392249703</v>
      </c>
      <c r="AA35" s="26">
        <f t="shared" si="0"/>
        <v>376</v>
      </c>
      <c r="AB35" s="26">
        <f t="shared" si="1"/>
        <v>34</v>
      </c>
    </row>
    <row r="36" spans="1:28" ht="29" x14ac:dyDescent="0.35">
      <c r="A36" s="15">
        <v>3729</v>
      </c>
      <c r="B36" s="10" t="s">
        <v>9</v>
      </c>
      <c r="C36" s="16" t="s">
        <v>17</v>
      </c>
      <c r="D36" s="16" t="s">
        <v>127</v>
      </c>
      <c r="E36" s="16" t="s">
        <v>126</v>
      </c>
      <c r="F36" s="10" t="s">
        <v>605</v>
      </c>
      <c r="G36" s="10"/>
      <c r="H36" s="17">
        <v>7.5229453376342514E-2</v>
      </c>
      <c r="I36" s="17">
        <v>5.9660444116578219E-2</v>
      </c>
      <c r="J36" s="18">
        <v>0</v>
      </c>
      <c r="K36" s="18">
        <v>0</v>
      </c>
      <c r="L36" s="19">
        <v>0.15208153021507531</v>
      </c>
      <c r="M36" s="19">
        <v>0.10814979526760077</v>
      </c>
      <c r="N36" s="19">
        <v>0.17139796464916979</v>
      </c>
      <c r="O36" s="20">
        <v>0.81181051567509022</v>
      </c>
      <c r="P36" s="20">
        <v>0</v>
      </c>
      <c r="Q36" s="21">
        <v>39.18059281354828</v>
      </c>
      <c r="R36" s="21">
        <v>0</v>
      </c>
      <c r="S36" s="21">
        <v>0.12426495146300814</v>
      </c>
      <c r="T36" s="22" t="s">
        <v>10</v>
      </c>
      <c r="U36" s="22" t="s">
        <v>10</v>
      </c>
      <c r="V36" s="23">
        <v>8.3060318286228103</v>
      </c>
      <c r="W36" s="24">
        <v>261341284</v>
      </c>
      <c r="X36" s="25">
        <v>0.31782318130122944</v>
      </c>
      <c r="Y36" s="24">
        <v>261341284</v>
      </c>
      <c r="Z36" s="25">
        <v>0.31782318130122944</v>
      </c>
      <c r="AA36" s="26">
        <f t="shared" si="0"/>
        <v>379</v>
      </c>
      <c r="AB36" s="26">
        <f t="shared" si="1"/>
        <v>35</v>
      </c>
    </row>
    <row r="37" spans="1:28" x14ac:dyDescent="0.35">
      <c r="A37" s="15">
        <v>4344</v>
      </c>
      <c r="B37" s="10" t="s">
        <v>9</v>
      </c>
      <c r="C37" s="16" t="s">
        <v>17</v>
      </c>
      <c r="D37" s="16" t="s">
        <v>219</v>
      </c>
      <c r="E37" s="16" t="s">
        <v>338</v>
      </c>
      <c r="F37" s="10" t="s">
        <v>605</v>
      </c>
      <c r="G37" s="10" t="s">
        <v>605</v>
      </c>
      <c r="H37" s="17">
        <v>0</v>
      </c>
      <c r="I37" s="17">
        <v>8.5805018927621168E-3</v>
      </c>
      <c r="J37" s="18">
        <v>0.34412992917929058</v>
      </c>
      <c r="K37" s="18">
        <v>0.31455120119010022</v>
      </c>
      <c r="L37" s="19">
        <v>1.2475055234563564E-2</v>
      </c>
      <c r="M37" s="19">
        <v>1.2580615627684819E-2</v>
      </c>
      <c r="N37" s="19">
        <v>0</v>
      </c>
      <c r="O37" s="20">
        <v>0</v>
      </c>
      <c r="P37" s="20">
        <v>0.27774610772755842</v>
      </c>
      <c r="Q37" s="21">
        <v>2.5496793889632635E-2</v>
      </c>
      <c r="R37" s="21">
        <v>0</v>
      </c>
      <c r="S37" s="21">
        <v>7.2208458637103134E-3</v>
      </c>
      <c r="T37" s="22" t="s">
        <v>10</v>
      </c>
      <c r="U37" s="22" t="s">
        <v>10</v>
      </c>
      <c r="V37" s="23">
        <v>0.12047845940364849</v>
      </c>
      <c r="W37" s="24">
        <v>5126997</v>
      </c>
      <c r="X37" s="25">
        <v>0.23498835556886125</v>
      </c>
      <c r="Y37" s="24">
        <v>5126997</v>
      </c>
      <c r="Z37" s="25">
        <v>0.23498835556886125</v>
      </c>
      <c r="AA37" s="26">
        <f t="shared" si="0"/>
        <v>390</v>
      </c>
      <c r="AB37" s="26">
        <f t="shared" si="1"/>
        <v>36</v>
      </c>
    </row>
    <row r="38" spans="1:28" x14ac:dyDescent="0.35">
      <c r="A38" s="15">
        <v>4197</v>
      </c>
      <c r="B38" s="10" t="s">
        <v>9</v>
      </c>
      <c r="C38" s="16" t="s">
        <v>17</v>
      </c>
      <c r="D38" s="16" t="s">
        <v>129</v>
      </c>
      <c r="E38" s="16" t="s">
        <v>128</v>
      </c>
      <c r="F38" s="10"/>
      <c r="G38" s="10" t="s">
        <v>605</v>
      </c>
      <c r="H38" s="17">
        <v>0</v>
      </c>
      <c r="I38" s="17">
        <v>5.7060956370219095E-5</v>
      </c>
      <c r="J38" s="18">
        <v>0.17206496458964529</v>
      </c>
      <c r="K38" s="18">
        <v>0.35845980874589006</v>
      </c>
      <c r="L38" s="19">
        <v>0</v>
      </c>
      <c r="M38" s="19">
        <v>0</v>
      </c>
      <c r="N38" s="19">
        <v>0</v>
      </c>
      <c r="O38" s="20">
        <v>0</v>
      </c>
      <c r="P38" s="20">
        <v>0.21183444661021494</v>
      </c>
      <c r="Q38" s="21">
        <v>0</v>
      </c>
      <c r="R38" s="21">
        <v>0</v>
      </c>
      <c r="S38" s="21">
        <v>2.0593127806856912E-3</v>
      </c>
      <c r="T38" s="22" t="s">
        <v>10</v>
      </c>
      <c r="U38" s="22" t="s">
        <v>10</v>
      </c>
      <c r="V38" s="23">
        <v>9.0317443273307554E-2</v>
      </c>
      <c r="W38" s="24">
        <v>3981770</v>
      </c>
      <c r="X38" s="25">
        <v>0.22682737394000044</v>
      </c>
      <c r="Y38" s="24">
        <v>3981770</v>
      </c>
      <c r="Z38" s="25">
        <v>0.22682737394000044</v>
      </c>
      <c r="AA38" s="26">
        <f t="shared" si="0"/>
        <v>393</v>
      </c>
      <c r="AB38" s="26">
        <f t="shared" si="1"/>
        <v>37</v>
      </c>
    </row>
    <row r="39" spans="1:28" ht="29" x14ac:dyDescent="0.35">
      <c r="A39" s="15">
        <v>4269</v>
      </c>
      <c r="B39" s="10" t="s">
        <v>9</v>
      </c>
      <c r="C39" s="16" t="s">
        <v>17</v>
      </c>
      <c r="D39" s="16" t="s">
        <v>199</v>
      </c>
      <c r="E39" s="16" t="s">
        <v>198</v>
      </c>
      <c r="F39" s="10"/>
      <c r="G39" s="10" t="s">
        <v>605</v>
      </c>
      <c r="H39" s="17">
        <v>0</v>
      </c>
      <c r="I39" s="17">
        <v>0</v>
      </c>
      <c r="J39" s="18">
        <v>0</v>
      </c>
      <c r="K39" s="18">
        <v>0</v>
      </c>
      <c r="L39" s="19">
        <v>0</v>
      </c>
      <c r="M39" s="19">
        <v>0</v>
      </c>
      <c r="N39" s="19">
        <v>0</v>
      </c>
      <c r="O39" s="20">
        <v>0</v>
      </c>
      <c r="P39" s="20">
        <v>0.26526701824503557</v>
      </c>
      <c r="Q39" s="21">
        <v>0.43451441923768025</v>
      </c>
      <c r="R39" s="21">
        <v>1.2141408396012986E-2</v>
      </c>
      <c r="S39" s="21">
        <v>1.7596086008451659E-3</v>
      </c>
      <c r="T39" s="22" t="s">
        <v>10</v>
      </c>
      <c r="U39" s="22" t="s">
        <v>10</v>
      </c>
      <c r="V39" s="23">
        <v>0.1054844501419447</v>
      </c>
      <c r="W39" s="24">
        <v>4965117</v>
      </c>
      <c r="X39" s="25">
        <v>0.21245108653420394</v>
      </c>
      <c r="Y39" s="24">
        <v>4965117</v>
      </c>
      <c r="Z39" s="25">
        <v>0.21245108653420394</v>
      </c>
      <c r="AA39" s="26">
        <f t="shared" si="0"/>
        <v>395</v>
      </c>
      <c r="AB39" s="26">
        <f t="shared" si="1"/>
        <v>38</v>
      </c>
    </row>
    <row r="40" spans="1:28" ht="29" x14ac:dyDescent="0.35">
      <c r="A40" s="15">
        <v>3740</v>
      </c>
      <c r="B40" s="10" t="s">
        <v>9</v>
      </c>
      <c r="C40" s="16" t="s">
        <v>17</v>
      </c>
      <c r="D40" s="16" t="s">
        <v>49</v>
      </c>
      <c r="E40" s="16" t="s">
        <v>382</v>
      </c>
      <c r="F40" s="10"/>
      <c r="G40" s="10" t="s">
        <v>605</v>
      </c>
      <c r="H40" s="17">
        <v>0</v>
      </c>
      <c r="I40" s="17">
        <v>1.1948327239075659E-3</v>
      </c>
      <c r="J40" s="18">
        <v>0.40148491737583902</v>
      </c>
      <c r="K40" s="18">
        <v>0.45133398546179315</v>
      </c>
      <c r="L40" s="19">
        <v>1.0253301110644973E-3</v>
      </c>
      <c r="M40" s="19">
        <v>1.2379192359569804E-3</v>
      </c>
      <c r="N40" s="19">
        <v>0</v>
      </c>
      <c r="O40" s="20">
        <v>0</v>
      </c>
      <c r="P40" s="20">
        <v>0.28090256504901739</v>
      </c>
      <c r="Q40" s="21">
        <v>0</v>
      </c>
      <c r="R40" s="21">
        <v>0</v>
      </c>
      <c r="S40" s="21">
        <v>4.109852306233174E-3</v>
      </c>
      <c r="T40" s="22" t="s">
        <v>10</v>
      </c>
      <c r="U40" s="22" t="s">
        <v>10</v>
      </c>
      <c r="V40" s="23">
        <v>0.14244481226280192</v>
      </c>
      <c r="W40" s="24">
        <v>9975469</v>
      </c>
      <c r="X40" s="25">
        <v>0.14279510292979899</v>
      </c>
      <c r="Y40" s="24">
        <v>9975469</v>
      </c>
      <c r="Z40" s="25">
        <v>0.14279510292979899</v>
      </c>
      <c r="AA40" s="26">
        <f t="shared" si="0"/>
        <v>413</v>
      </c>
      <c r="AB40" s="26">
        <f t="shared" si="1"/>
        <v>39</v>
      </c>
    </row>
    <row r="41" spans="1:28" x14ac:dyDescent="0.35">
      <c r="A41" s="15">
        <v>3775</v>
      </c>
      <c r="B41" s="10" t="s">
        <v>9</v>
      </c>
      <c r="C41" s="16" t="s">
        <v>17</v>
      </c>
      <c r="D41" s="16" t="s">
        <v>142</v>
      </c>
      <c r="E41" s="16" t="s">
        <v>233</v>
      </c>
      <c r="F41" s="10" t="s">
        <v>605</v>
      </c>
      <c r="G41" s="10" t="s">
        <v>605</v>
      </c>
      <c r="H41" s="17">
        <v>0</v>
      </c>
      <c r="I41" s="17">
        <v>0</v>
      </c>
      <c r="J41" s="18">
        <v>0.10037122934395976</v>
      </c>
      <c r="K41" s="18">
        <v>0.1526683444592451</v>
      </c>
      <c r="L41" s="19">
        <v>2.0698292227619964E-4</v>
      </c>
      <c r="M41" s="19">
        <v>2.8778209014596729E-4</v>
      </c>
      <c r="N41" s="19">
        <v>0</v>
      </c>
      <c r="O41" s="20">
        <v>0</v>
      </c>
      <c r="P41" s="20">
        <v>0.10757334963338115</v>
      </c>
      <c r="Q41" s="21">
        <v>0</v>
      </c>
      <c r="R41" s="21">
        <v>0</v>
      </c>
      <c r="S41" s="21">
        <v>8.8955147853892053E-3</v>
      </c>
      <c r="T41" s="22" t="s">
        <v>10</v>
      </c>
      <c r="U41" s="22" t="s">
        <v>10</v>
      </c>
      <c r="V41" s="23">
        <v>4.3984551512836263E-2</v>
      </c>
      <c r="W41" s="24">
        <v>6437541</v>
      </c>
      <c r="X41" s="25">
        <v>6.8325081755341466E-2</v>
      </c>
      <c r="Y41" s="24">
        <v>6437541</v>
      </c>
      <c r="Z41" s="25">
        <v>6.8325081755341466E-2</v>
      </c>
      <c r="AA41" s="26">
        <f t="shared" si="0"/>
        <v>422</v>
      </c>
      <c r="AB41" s="26">
        <f t="shared" si="1"/>
        <v>40</v>
      </c>
    </row>
    <row r="42" spans="1:28" x14ac:dyDescent="0.35">
      <c r="A42" s="15">
        <v>3718</v>
      </c>
      <c r="B42" s="10" t="s">
        <v>9</v>
      </c>
      <c r="C42" s="16" t="s">
        <v>17</v>
      </c>
      <c r="D42" s="16" t="s">
        <v>125</v>
      </c>
      <c r="E42" s="16" t="s">
        <v>124</v>
      </c>
      <c r="F42" s="10"/>
      <c r="G42" s="10" t="s">
        <v>605</v>
      </c>
      <c r="H42" s="17">
        <v>0</v>
      </c>
      <c r="I42" s="17">
        <v>0</v>
      </c>
      <c r="J42" s="18">
        <v>0</v>
      </c>
      <c r="K42" s="18">
        <v>0</v>
      </c>
      <c r="L42" s="19">
        <v>0</v>
      </c>
      <c r="M42" s="19">
        <v>0</v>
      </c>
      <c r="N42" s="19">
        <v>0</v>
      </c>
      <c r="O42" s="20">
        <v>0</v>
      </c>
      <c r="P42" s="20">
        <v>1.3246747515075936E-3</v>
      </c>
      <c r="Q42" s="21">
        <v>0</v>
      </c>
      <c r="R42" s="21">
        <v>0</v>
      </c>
      <c r="S42" s="21">
        <v>6.6340650728189737E-3</v>
      </c>
      <c r="T42" s="22" t="s">
        <v>10</v>
      </c>
      <c r="U42" s="22" t="s">
        <v>10</v>
      </c>
      <c r="V42" s="23">
        <v>5.3061829267270785E-4</v>
      </c>
      <c r="W42" s="24">
        <v>8667489</v>
      </c>
      <c r="X42" s="25">
        <v>6.121937883886646E-4</v>
      </c>
      <c r="Y42" s="24">
        <v>8667489</v>
      </c>
      <c r="Z42" s="25">
        <v>6.121937883886646E-4</v>
      </c>
      <c r="AA42" s="26">
        <f t="shared" si="0"/>
        <v>427</v>
      </c>
      <c r="AB42" s="26">
        <f t="shared" si="1"/>
        <v>41</v>
      </c>
    </row>
    <row r="43" spans="1:28" ht="29" x14ac:dyDescent="0.35">
      <c r="A43" s="15">
        <v>3910</v>
      </c>
      <c r="B43" s="10" t="s">
        <v>9</v>
      </c>
      <c r="C43" s="16" t="s">
        <v>17</v>
      </c>
      <c r="D43" s="16" t="s">
        <v>49</v>
      </c>
      <c r="E43" s="16" t="s">
        <v>318</v>
      </c>
      <c r="F43" s="10"/>
      <c r="G43" s="10" t="s">
        <v>605</v>
      </c>
      <c r="H43" s="17">
        <v>0</v>
      </c>
      <c r="I43" s="17">
        <v>1.1245484460306503E-3</v>
      </c>
      <c r="J43" s="18">
        <v>0</v>
      </c>
      <c r="K43" s="18">
        <v>0</v>
      </c>
      <c r="L43" s="19">
        <v>1.0371345507925406E-3</v>
      </c>
      <c r="M43" s="19">
        <v>1.2258908709112445E-3</v>
      </c>
      <c r="N43" s="19">
        <v>0</v>
      </c>
      <c r="O43" s="20">
        <v>0</v>
      </c>
      <c r="P43" s="20">
        <v>4.8010171848965598E-4</v>
      </c>
      <c r="Q43" s="21">
        <v>0</v>
      </c>
      <c r="R43" s="21">
        <v>0</v>
      </c>
      <c r="S43" s="21">
        <v>0</v>
      </c>
      <c r="T43" s="22" t="s">
        <v>10</v>
      </c>
      <c r="U43" s="22" t="s">
        <v>10</v>
      </c>
      <c r="V43" s="23">
        <v>2.103513439246813E-4</v>
      </c>
      <c r="W43" s="24">
        <v>7978158</v>
      </c>
      <c r="X43" s="25">
        <v>2.6365903498612247E-4</v>
      </c>
      <c r="Y43" s="24">
        <v>7978158</v>
      </c>
      <c r="Z43" s="25">
        <v>2.6365903498612247E-4</v>
      </c>
      <c r="AA43" s="26">
        <f t="shared" si="0"/>
        <v>428</v>
      </c>
      <c r="AB43" s="26">
        <f t="shared" si="1"/>
        <v>42</v>
      </c>
    </row>
    <row r="44" spans="1:28" ht="29" x14ac:dyDescent="0.35">
      <c r="A44" s="15">
        <v>4189</v>
      </c>
      <c r="B44" s="10" t="s">
        <v>9</v>
      </c>
      <c r="C44" s="16" t="s">
        <v>17</v>
      </c>
      <c r="D44" s="16" t="s">
        <v>129</v>
      </c>
      <c r="E44" s="16" t="s">
        <v>397</v>
      </c>
      <c r="F44" s="10"/>
      <c r="G44" s="10" t="s">
        <v>605</v>
      </c>
      <c r="H44" s="17">
        <v>0</v>
      </c>
      <c r="I44" s="17">
        <v>1.2959431868001241E-3</v>
      </c>
      <c r="J44" s="18">
        <v>0</v>
      </c>
      <c r="K44" s="18">
        <v>0</v>
      </c>
      <c r="L44" s="19">
        <v>0</v>
      </c>
      <c r="M44" s="19">
        <v>0</v>
      </c>
      <c r="N44" s="19">
        <v>0</v>
      </c>
      <c r="O44" s="20">
        <v>0</v>
      </c>
      <c r="P44" s="20">
        <v>1.8430578569316768E-4</v>
      </c>
      <c r="Q44" s="21">
        <v>0</v>
      </c>
      <c r="R44" s="21">
        <v>0</v>
      </c>
      <c r="S44" s="21">
        <v>0</v>
      </c>
      <c r="T44" s="22" t="s">
        <v>10</v>
      </c>
      <c r="U44" s="22" t="s">
        <v>10</v>
      </c>
      <c r="V44" s="23">
        <v>7.4012448624664594E-5</v>
      </c>
      <c r="W44" s="24">
        <v>4144478</v>
      </c>
      <c r="X44" s="25">
        <v>1.7858086983370305E-4</v>
      </c>
      <c r="Y44" s="24">
        <v>4144478</v>
      </c>
      <c r="Z44" s="25">
        <v>1.7858086983370305E-4</v>
      </c>
      <c r="AA44" s="26">
        <f t="shared" si="0"/>
        <v>429</v>
      </c>
      <c r="AB44" s="26">
        <f t="shared" si="1"/>
        <v>43</v>
      </c>
    </row>
    <row r="45" spans="1:28" ht="29" x14ac:dyDescent="0.35">
      <c r="A45" s="15">
        <v>3909</v>
      </c>
      <c r="B45" s="10" t="s">
        <v>9</v>
      </c>
      <c r="C45" s="16" t="s">
        <v>17</v>
      </c>
      <c r="D45" s="16" t="s">
        <v>49</v>
      </c>
      <c r="E45" s="16" t="s">
        <v>340</v>
      </c>
      <c r="F45" s="10"/>
      <c r="G45" s="10" t="s">
        <v>605</v>
      </c>
      <c r="H45" s="17">
        <v>0</v>
      </c>
      <c r="I45" s="17">
        <v>7.7312705664607203E-4</v>
      </c>
      <c r="J45" s="18">
        <v>0</v>
      </c>
      <c r="K45" s="18">
        <v>0</v>
      </c>
      <c r="L45" s="19">
        <v>0</v>
      </c>
      <c r="M45" s="19">
        <v>0</v>
      </c>
      <c r="N45" s="19">
        <v>0</v>
      </c>
      <c r="O45" s="20">
        <v>0</v>
      </c>
      <c r="P45" s="20">
        <v>9.0576963538926823E-5</v>
      </c>
      <c r="Q45" s="21">
        <v>0</v>
      </c>
      <c r="R45" s="21">
        <v>0</v>
      </c>
      <c r="S45" s="21">
        <v>0</v>
      </c>
      <c r="T45" s="22" t="s">
        <v>10</v>
      </c>
      <c r="U45" s="22" t="s">
        <v>10</v>
      </c>
      <c r="V45" s="23">
        <v>4.3185201009249943E-5</v>
      </c>
      <c r="W45" s="24">
        <v>7785289</v>
      </c>
      <c r="X45" s="25">
        <v>5.5470260653458008E-5</v>
      </c>
      <c r="Y45" s="24">
        <v>7785289</v>
      </c>
      <c r="Z45" s="25">
        <v>5.5470260653458008E-5</v>
      </c>
      <c r="AA45" s="26">
        <f t="shared" si="0"/>
        <v>432</v>
      </c>
      <c r="AB45" s="26">
        <f t="shared" si="1"/>
        <v>44</v>
      </c>
    </row>
    <row r="46" spans="1:28" ht="29" x14ac:dyDescent="0.35">
      <c r="A46" s="15">
        <v>3756</v>
      </c>
      <c r="B46" s="10" t="s">
        <v>9</v>
      </c>
      <c r="C46" s="16" t="s">
        <v>6</v>
      </c>
      <c r="D46" s="16" t="s">
        <v>227</v>
      </c>
      <c r="E46" s="16" t="s">
        <v>226</v>
      </c>
      <c r="F46" s="10"/>
      <c r="G46" s="10" t="s">
        <v>605</v>
      </c>
      <c r="H46" s="17">
        <v>4.1490295825739813E-2</v>
      </c>
      <c r="I46" s="17">
        <v>7.8588735707556812E-2</v>
      </c>
      <c r="J46" s="18">
        <v>9.8937354639046049</v>
      </c>
      <c r="K46" s="18">
        <v>28.40454640925158</v>
      </c>
      <c r="L46" s="19">
        <v>9.6679770858016031E-3</v>
      </c>
      <c r="M46" s="19">
        <v>9.2380781513977956E-3</v>
      </c>
      <c r="N46" s="19">
        <v>6.2713971076593461E-2</v>
      </c>
      <c r="O46" s="20">
        <v>0.16530859975631484</v>
      </c>
      <c r="P46" s="20">
        <v>24.676145423277134</v>
      </c>
      <c r="Q46" s="21">
        <v>13.663579444289473</v>
      </c>
      <c r="R46" s="21">
        <v>0</v>
      </c>
      <c r="S46" s="21">
        <v>1.3218959070504374E-2</v>
      </c>
      <c r="T46" s="22" t="s">
        <v>10</v>
      </c>
      <c r="U46" s="22" t="s">
        <v>10</v>
      </c>
      <c r="V46" s="23">
        <v>9.8661246235520519</v>
      </c>
      <c r="W46" s="24">
        <v>6200000</v>
      </c>
      <c r="X46" s="25">
        <v>15.913104231535566</v>
      </c>
      <c r="Y46" s="24">
        <v>6200000</v>
      </c>
      <c r="Z46" s="25">
        <v>15.913104231535566</v>
      </c>
      <c r="AA46" s="26">
        <f t="shared" si="0"/>
        <v>22</v>
      </c>
      <c r="AB46" s="26">
        <f t="shared" si="1"/>
        <v>1</v>
      </c>
    </row>
    <row r="47" spans="1:28" x14ac:dyDescent="0.35">
      <c r="A47" s="15">
        <v>3584</v>
      </c>
      <c r="B47" s="10" t="s">
        <v>3</v>
      </c>
      <c r="C47" s="16" t="s">
        <v>6</v>
      </c>
      <c r="D47" s="16" t="s">
        <v>190</v>
      </c>
      <c r="E47" s="16" t="s">
        <v>470</v>
      </c>
      <c r="F47" s="10" t="s">
        <v>605</v>
      </c>
      <c r="G47" s="10" t="s">
        <v>605</v>
      </c>
      <c r="H47" s="17">
        <v>3.1156608551352872E-2</v>
      </c>
      <c r="I47" s="17">
        <v>0</v>
      </c>
      <c r="J47" s="18">
        <v>0.43016241147411322</v>
      </c>
      <c r="K47" s="18">
        <v>0.11305459851603084</v>
      </c>
      <c r="L47" s="19">
        <v>0.21651247028298148</v>
      </c>
      <c r="M47" s="19">
        <v>0.23814311874039151</v>
      </c>
      <c r="N47" s="19">
        <v>0.1569808560971255</v>
      </c>
      <c r="O47" s="20">
        <v>0</v>
      </c>
      <c r="P47" s="20">
        <v>6.5549814814978928</v>
      </c>
      <c r="Q47" s="21">
        <v>20.039207174438669</v>
      </c>
      <c r="R47" s="21">
        <v>0</v>
      </c>
      <c r="S47" s="21">
        <v>7.5339452237647514E-2</v>
      </c>
      <c r="T47" s="22">
        <v>2.7685792325457705</v>
      </c>
      <c r="U47" s="22">
        <v>2.1561851719313099</v>
      </c>
      <c r="V47" s="23">
        <v>3.1028451304578732</v>
      </c>
      <c r="W47" s="24">
        <v>12689020</v>
      </c>
      <c r="X47" s="25">
        <v>2.4452992669708715</v>
      </c>
      <c r="Y47" s="24">
        <v>2009265</v>
      </c>
      <c r="Z47" s="25">
        <v>15.442687402895451</v>
      </c>
      <c r="AA47" s="26">
        <f t="shared" si="0"/>
        <v>23</v>
      </c>
      <c r="AB47" s="26">
        <f t="shared" si="1"/>
        <v>2</v>
      </c>
    </row>
    <row r="48" spans="1:28" ht="29" x14ac:dyDescent="0.35">
      <c r="A48" s="15">
        <v>3444</v>
      </c>
      <c r="B48" s="10" t="s">
        <v>9</v>
      </c>
      <c r="C48" s="16" t="s">
        <v>6</v>
      </c>
      <c r="D48" s="16" t="s">
        <v>8</v>
      </c>
      <c r="E48" s="16" t="s">
        <v>107</v>
      </c>
      <c r="F48" s="10"/>
      <c r="G48" s="10" t="s">
        <v>605</v>
      </c>
      <c r="H48" s="17">
        <v>5.9531550481514567E-2</v>
      </c>
      <c r="I48" s="17">
        <v>0.23049858910763005</v>
      </c>
      <c r="J48" s="18">
        <v>16.51987397734219</v>
      </c>
      <c r="K48" s="18">
        <v>1.3572995145089263E-2</v>
      </c>
      <c r="L48" s="19">
        <v>0.80942162286855612</v>
      </c>
      <c r="M48" s="19">
        <v>1.0624279476954801</v>
      </c>
      <c r="N48" s="19">
        <v>0.2399571505088377</v>
      </c>
      <c r="O48" s="20">
        <v>16.911071924793443</v>
      </c>
      <c r="P48" s="20">
        <v>10.527993316139472</v>
      </c>
      <c r="Q48" s="21">
        <v>7.8188892061765412</v>
      </c>
      <c r="R48" s="21">
        <v>2.4026080792848998</v>
      </c>
      <c r="S48" s="21">
        <v>4.2498869061737991E-2</v>
      </c>
      <c r="T48" s="22" t="s">
        <v>10</v>
      </c>
      <c r="U48" s="22" t="s">
        <v>10</v>
      </c>
      <c r="V48" s="23">
        <v>5.7915155335848327</v>
      </c>
      <c r="W48" s="24">
        <v>7100000</v>
      </c>
      <c r="X48" s="25">
        <v>8.1570641318096229</v>
      </c>
      <c r="Y48" s="24">
        <v>7100000</v>
      </c>
      <c r="Z48" s="25">
        <v>8.1570641318096229</v>
      </c>
      <c r="AA48" s="26">
        <f t="shared" si="0"/>
        <v>47</v>
      </c>
      <c r="AB48" s="26">
        <f t="shared" si="1"/>
        <v>3</v>
      </c>
    </row>
    <row r="49" spans="1:28" x14ac:dyDescent="0.35">
      <c r="A49" s="15">
        <v>4104</v>
      </c>
      <c r="B49" s="10" t="s">
        <v>9</v>
      </c>
      <c r="C49" s="16" t="s">
        <v>6</v>
      </c>
      <c r="D49" s="16" t="s">
        <v>134</v>
      </c>
      <c r="E49" s="16" t="s">
        <v>182</v>
      </c>
      <c r="F49" s="10"/>
      <c r="G49" s="10" t="s">
        <v>605</v>
      </c>
      <c r="H49" s="17">
        <v>2.4049684748548298E-2</v>
      </c>
      <c r="I49" s="17">
        <v>1.0718653714701943E-2</v>
      </c>
      <c r="J49" s="18">
        <v>9.3488630760373947</v>
      </c>
      <c r="K49" s="18">
        <v>13.011197430199555</v>
      </c>
      <c r="L49" s="19">
        <v>1.8569969363220498E-4</v>
      </c>
      <c r="M49" s="19">
        <v>2.1647600655587233E-4</v>
      </c>
      <c r="N49" s="19">
        <v>3.6351903588644888E-2</v>
      </c>
      <c r="O49" s="20">
        <v>9.5820471540164792E-2</v>
      </c>
      <c r="P49" s="20">
        <v>7.4184528186400227</v>
      </c>
      <c r="Q49" s="21">
        <v>0.12711003578973087</v>
      </c>
      <c r="R49" s="21">
        <v>0</v>
      </c>
      <c r="S49" s="21">
        <v>1.1856008949612777E-2</v>
      </c>
      <c r="T49" s="22" t="s">
        <v>10</v>
      </c>
      <c r="U49" s="22" t="s">
        <v>10</v>
      </c>
      <c r="V49" s="23">
        <v>3.7600979498703135</v>
      </c>
      <c r="W49" s="24">
        <v>5500000</v>
      </c>
      <c r="X49" s="25">
        <v>6.8365417270369342</v>
      </c>
      <c r="Y49" s="24">
        <v>5500000</v>
      </c>
      <c r="Z49" s="25">
        <v>6.8365417270369342</v>
      </c>
      <c r="AA49" s="26">
        <f t="shared" si="0"/>
        <v>64</v>
      </c>
      <c r="AB49" s="26">
        <f t="shared" si="1"/>
        <v>4</v>
      </c>
    </row>
    <row r="50" spans="1:28" ht="29" x14ac:dyDescent="0.35">
      <c r="A50" s="15">
        <v>4107</v>
      </c>
      <c r="B50" s="10" t="s">
        <v>9</v>
      </c>
      <c r="C50" s="16" t="s">
        <v>6</v>
      </c>
      <c r="D50" s="16" t="s">
        <v>454</v>
      </c>
      <c r="E50" s="16" t="s">
        <v>463</v>
      </c>
      <c r="F50" s="10"/>
      <c r="G50" s="10" t="s">
        <v>605</v>
      </c>
      <c r="H50" s="17">
        <v>0</v>
      </c>
      <c r="I50" s="17">
        <v>5.9460780323297355E-4</v>
      </c>
      <c r="J50" s="18">
        <v>6.9399535717823602</v>
      </c>
      <c r="K50" s="18">
        <v>4.7264405200980653</v>
      </c>
      <c r="L50" s="19">
        <v>0</v>
      </c>
      <c r="M50" s="19">
        <v>0</v>
      </c>
      <c r="N50" s="19">
        <v>0</v>
      </c>
      <c r="O50" s="20">
        <v>0</v>
      </c>
      <c r="P50" s="20">
        <v>5.0619949905727228</v>
      </c>
      <c r="Q50" s="21">
        <v>4.1298957002438241E-2</v>
      </c>
      <c r="R50" s="21">
        <v>0</v>
      </c>
      <c r="S50" s="21">
        <v>3.3919339751767669E-2</v>
      </c>
      <c r="T50" s="22" t="s">
        <v>10</v>
      </c>
      <c r="U50" s="22" t="s">
        <v>10</v>
      </c>
      <c r="V50" s="23">
        <v>2.0141357284539971</v>
      </c>
      <c r="W50" s="24">
        <v>4750000</v>
      </c>
      <c r="X50" s="25">
        <v>4.2402857441136783</v>
      </c>
      <c r="Y50" s="24">
        <v>2980000</v>
      </c>
      <c r="Z50" s="25">
        <v>6.7588447263556954</v>
      </c>
      <c r="AA50" s="26">
        <f t="shared" si="0"/>
        <v>65</v>
      </c>
      <c r="AB50" s="26">
        <f t="shared" si="1"/>
        <v>5</v>
      </c>
    </row>
    <row r="51" spans="1:28" ht="29" x14ac:dyDescent="0.35">
      <c r="A51" s="15">
        <v>3655</v>
      </c>
      <c r="B51" s="10" t="s">
        <v>3</v>
      </c>
      <c r="C51" s="16" t="s">
        <v>6</v>
      </c>
      <c r="D51" s="16" t="s">
        <v>190</v>
      </c>
      <c r="E51" s="16" t="s">
        <v>211</v>
      </c>
      <c r="F51" s="10"/>
      <c r="G51" s="10" t="s">
        <v>605</v>
      </c>
      <c r="H51" s="17">
        <v>0.37752594888153329</v>
      </c>
      <c r="I51" s="17">
        <v>0</v>
      </c>
      <c r="J51" s="18">
        <v>8.3881670237452077</v>
      </c>
      <c r="K51" s="18">
        <v>2.0071849783260438</v>
      </c>
      <c r="L51" s="19">
        <v>6.2061471880286205E-2</v>
      </c>
      <c r="M51" s="19">
        <v>8.8850110730380752E-2</v>
      </c>
      <c r="N51" s="19">
        <v>1.9021436995179433</v>
      </c>
      <c r="O51" s="20">
        <v>0</v>
      </c>
      <c r="P51" s="20">
        <v>8.3477522706517284</v>
      </c>
      <c r="Q51" s="21">
        <v>17.810815063709896</v>
      </c>
      <c r="R51" s="21">
        <v>0</v>
      </c>
      <c r="S51" s="21">
        <v>0.13177631071878432</v>
      </c>
      <c r="T51" s="22">
        <v>2.6617563802338435</v>
      </c>
      <c r="U51" s="22">
        <v>2.0399767570590845</v>
      </c>
      <c r="V51" s="23">
        <v>3.9841872806023662</v>
      </c>
      <c r="W51" s="24">
        <v>6220466</v>
      </c>
      <c r="X51" s="25">
        <v>6.4049659311735905</v>
      </c>
      <c r="Y51" s="24">
        <v>5929466</v>
      </c>
      <c r="Z51" s="25">
        <v>6.719302008987599</v>
      </c>
      <c r="AA51" s="26">
        <f t="shared" si="0"/>
        <v>67</v>
      </c>
      <c r="AB51" s="26">
        <f t="shared" si="1"/>
        <v>6</v>
      </c>
    </row>
    <row r="52" spans="1:28" x14ac:dyDescent="0.35">
      <c r="A52" s="15">
        <v>3653</v>
      </c>
      <c r="B52" s="10" t="s">
        <v>3</v>
      </c>
      <c r="C52" s="16" t="s">
        <v>6</v>
      </c>
      <c r="D52" s="16" t="s">
        <v>190</v>
      </c>
      <c r="E52" s="16" t="s">
        <v>189</v>
      </c>
      <c r="F52" s="10"/>
      <c r="G52" s="10" t="s">
        <v>605</v>
      </c>
      <c r="H52" s="17">
        <v>7.4586763726717589E-2</v>
      </c>
      <c r="I52" s="17">
        <v>5.3640219869940685E-2</v>
      </c>
      <c r="J52" s="18">
        <v>1.5055684401593963</v>
      </c>
      <c r="K52" s="18">
        <v>0.82379386617105654</v>
      </c>
      <c r="L52" s="19">
        <v>4.0074293401464726E-2</v>
      </c>
      <c r="M52" s="19">
        <v>4.5270739295000778E-2</v>
      </c>
      <c r="N52" s="19">
        <v>0.22548078050348153</v>
      </c>
      <c r="O52" s="20">
        <v>0.5943478216595206</v>
      </c>
      <c r="P52" s="20">
        <v>7.2784839217164601</v>
      </c>
      <c r="Q52" s="21">
        <v>19.347169989743094</v>
      </c>
      <c r="R52" s="21">
        <v>0.15673013880893177</v>
      </c>
      <c r="S52" s="21">
        <v>7.7323925438782248E-2</v>
      </c>
      <c r="T52" s="22">
        <v>2.6680729244986239</v>
      </c>
      <c r="U52" s="22">
        <v>2.10570368711761</v>
      </c>
      <c r="V52" s="23">
        <v>3.2367023382392492</v>
      </c>
      <c r="W52" s="24">
        <v>6103034</v>
      </c>
      <c r="X52" s="25">
        <v>5.3034316017889616</v>
      </c>
      <c r="Y52" s="24">
        <v>6093034</v>
      </c>
      <c r="Z52" s="25">
        <v>5.3121356917411742</v>
      </c>
      <c r="AA52" s="26">
        <f t="shared" si="0"/>
        <v>87</v>
      </c>
      <c r="AB52" s="26">
        <f t="shared" si="1"/>
        <v>7</v>
      </c>
    </row>
    <row r="53" spans="1:28" ht="29" x14ac:dyDescent="0.35">
      <c r="A53" s="15">
        <v>3600</v>
      </c>
      <c r="B53" s="10" t="s">
        <v>3</v>
      </c>
      <c r="C53" s="16" t="s">
        <v>6</v>
      </c>
      <c r="D53" s="16" t="s">
        <v>78</v>
      </c>
      <c r="E53" s="16" t="s">
        <v>475</v>
      </c>
      <c r="F53" s="10" t="s">
        <v>605</v>
      </c>
      <c r="G53" s="10" t="s">
        <v>605</v>
      </c>
      <c r="H53" s="17">
        <v>3.942325099534147</v>
      </c>
      <c r="I53" s="17">
        <v>17.277144154526606</v>
      </c>
      <c r="J53" s="18">
        <v>4.4736890793307778</v>
      </c>
      <c r="K53" s="18">
        <v>1.0935889726448189</v>
      </c>
      <c r="L53" s="19">
        <v>3.3450621946955539</v>
      </c>
      <c r="M53" s="19">
        <v>2.2432120349140066</v>
      </c>
      <c r="N53" s="19">
        <v>0.72309361676486339</v>
      </c>
      <c r="O53" s="20">
        <v>2.382515236001816</v>
      </c>
      <c r="P53" s="20">
        <v>11.2426210416369</v>
      </c>
      <c r="Q53" s="21">
        <v>6.8402199174425773</v>
      </c>
      <c r="R53" s="21">
        <v>0.27008633991951858</v>
      </c>
      <c r="S53" s="21">
        <v>0.35140895546562212</v>
      </c>
      <c r="T53" s="22">
        <v>2.8630992281514076</v>
      </c>
      <c r="U53" s="22">
        <v>2.4854503733384679</v>
      </c>
      <c r="V53" s="23">
        <v>4.6001860840015958</v>
      </c>
      <c r="W53" s="24">
        <v>8800000</v>
      </c>
      <c r="X53" s="25">
        <v>5.2274841863654498</v>
      </c>
      <c r="Y53" s="24">
        <v>8800000</v>
      </c>
      <c r="Z53" s="25">
        <v>5.2274841863654498</v>
      </c>
      <c r="AA53" s="26">
        <f t="shared" si="0"/>
        <v>90</v>
      </c>
      <c r="AB53" s="26">
        <f t="shared" si="1"/>
        <v>8</v>
      </c>
    </row>
    <row r="54" spans="1:28" ht="29" x14ac:dyDescent="0.35">
      <c r="A54" s="15">
        <v>4992</v>
      </c>
      <c r="B54" s="10" t="s">
        <v>42</v>
      </c>
      <c r="C54" s="16" t="s">
        <v>6</v>
      </c>
      <c r="D54" s="16" t="s">
        <v>266</v>
      </c>
      <c r="E54" s="16" t="s">
        <v>469</v>
      </c>
      <c r="F54" s="10"/>
      <c r="G54" s="10" t="s">
        <v>605</v>
      </c>
      <c r="H54" s="17">
        <v>1.0005403196915131E-2</v>
      </c>
      <c r="I54" s="17">
        <v>1.5750750200916968E-2</v>
      </c>
      <c r="J54" s="18">
        <v>5.2766589140824554</v>
      </c>
      <c r="K54" s="18">
        <v>22.615181887512737</v>
      </c>
      <c r="L54" s="19">
        <v>9.8589975865948066E-4</v>
      </c>
      <c r="M54" s="19">
        <v>9.6707363682368703E-4</v>
      </c>
      <c r="N54" s="19">
        <v>1.5123501874665239E-2</v>
      </c>
      <c r="O54" s="20">
        <v>3.9864241976633449E-2</v>
      </c>
      <c r="P54" s="20">
        <v>10.608315436570265</v>
      </c>
      <c r="Q54" s="21">
        <v>1.3990692366622042</v>
      </c>
      <c r="R54" s="21">
        <v>0</v>
      </c>
      <c r="S54" s="21">
        <v>6.4679284202111813E-3</v>
      </c>
      <c r="T54" s="22" t="s">
        <v>10</v>
      </c>
      <c r="U54" s="22" t="s">
        <v>10</v>
      </c>
      <c r="V54" s="23">
        <v>4.2319569912912955</v>
      </c>
      <c r="W54" s="24">
        <v>8750000</v>
      </c>
      <c r="X54" s="25">
        <v>4.8365222757614807</v>
      </c>
      <c r="Y54" s="24">
        <v>8750000</v>
      </c>
      <c r="Z54" s="25">
        <v>4.8365222757614807</v>
      </c>
      <c r="AA54" s="26">
        <f t="shared" si="0"/>
        <v>97</v>
      </c>
      <c r="AB54" s="26">
        <f t="shared" si="1"/>
        <v>9</v>
      </c>
    </row>
    <row r="55" spans="1:28" ht="29" x14ac:dyDescent="0.35">
      <c r="A55" s="15">
        <v>4115</v>
      </c>
      <c r="B55" s="10" t="s">
        <v>9</v>
      </c>
      <c r="C55" s="16" t="s">
        <v>6</v>
      </c>
      <c r="D55" s="16" t="s">
        <v>454</v>
      </c>
      <c r="E55" s="16" t="s">
        <v>453</v>
      </c>
      <c r="F55" s="10"/>
      <c r="G55" s="10" t="s">
        <v>605</v>
      </c>
      <c r="H55" s="17">
        <v>0</v>
      </c>
      <c r="I55" s="17">
        <v>1.3764264575474501E-2</v>
      </c>
      <c r="J55" s="18">
        <v>5.2766589140824554</v>
      </c>
      <c r="K55" s="18">
        <v>12.105510496216864</v>
      </c>
      <c r="L55" s="19">
        <v>0</v>
      </c>
      <c r="M55" s="19">
        <v>0</v>
      </c>
      <c r="N55" s="19">
        <v>0</v>
      </c>
      <c r="O55" s="20">
        <v>0</v>
      </c>
      <c r="P55" s="20">
        <v>7.5996259843026355</v>
      </c>
      <c r="Q55" s="21">
        <v>0.20519060742264053</v>
      </c>
      <c r="R55" s="21">
        <v>0</v>
      </c>
      <c r="S55" s="21">
        <v>4.2722764245954406E-3</v>
      </c>
      <c r="T55" s="22" t="s">
        <v>10</v>
      </c>
      <c r="U55" s="22" t="s">
        <v>10</v>
      </c>
      <c r="V55" s="23">
        <v>3.0313840108972796</v>
      </c>
      <c r="W55" s="24">
        <v>7000000</v>
      </c>
      <c r="X55" s="25">
        <v>4.3305485869961133</v>
      </c>
      <c r="Y55" s="24">
        <v>7000000</v>
      </c>
      <c r="Z55" s="25">
        <v>4.3305485869961133</v>
      </c>
      <c r="AA55" s="26">
        <f t="shared" si="0"/>
        <v>108</v>
      </c>
      <c r="AB55" s="26">
        <f t="shared" si="1"/>
        <v>10</v>
      </c>
    </row>
    <row r="56" spans="1:28" x14ac:dyDescent="0.35">
      <c r="A56" s="15">
        <v>3959</v>
      </c>
      <c r="B56" s="10" t="s">
        <v>9</v>
      </c>
      <c r="C56" s="16" t="s">
        <v>6</v>
      </c>
      <c r="D56" s="16" t="s">
        <v>134</v>
      </c>
      <c r="E56" s="16" t="s">
        <v>133</v>
      </c>
      <c r="F56" s="10"/>
      <c r="G56" s="10" t="s">
        <v>605</v>
      </c>
      <c r="H56" s="17">
        <v>3.1117721869304858E-2</v>
      </c>
      <c r="I56" s="17">
        <v>0</v>
      </c>
      <c r="J56" s="18">
        <v>10.151832910789073</v>
      </c>
      <c r="K56" s="18">
        <v>8.3352594653566943</v>
      </c>
      <c r="L56" s="19">
        <v>0</v>
      </c>
      <c r="M56" s="19">
        <v>0</v>
      </c>
      <c r="N56" s="19">
        <v>4.7035478307445096E-2</v>
      </c>
      <c r="O56" s="20">
        <v>0</v>
      </c>
      <c r="P56" s="20">
        <v>8.2261365117798171</v>
      </c>
      <c r="Q56" s="21">
        <v>0.51157128430209775</v>
      </c>
      <c r="R56" s="21">
        <v>0</v>
      </c>
      <c r="S56" s="21">
        <v>2.2106246533352508E-2</v>
      </c>
      <c r="T56" s="22" t="s">
        <v>10</v>
      </c>
      <c r="U56" s="22" t="s">
        <v>10</v>
      </c>
      <c r="V56" s="23">
        <v>3.2963150394143197</v>
      </c>
      <c r="W56" s="24">
        <v>7650000</v>
      </c>
      <c r="X56" s="25">
        <v>4.3089085482540126</v>
      </c>
      <c r="Y56" s="24">
        <v>7650000</v>
      </c>
      <c r="Z56" s="25">
        <v>4.3089085482540126</v>
      </c>
      <c r="AA56" s="26">
        <f t="shared" si="0"/>
        <v>110</v>
      </c>
      <c r="AB56" s="26">
        <f t="shared" si="1"/>
        <v>11</v>
      </c>
    </row>
    <row r="57" spans="1:28" ht="29" x14ac:dyDescent="0.35">
      <c r="A57" s="15">
        <v>4163</v>
      </c>
      <c r="B57" s="10" t="s">
        <v>3</v>
      </c>
      <c r="C57" s="16" t="s">
        <v>6</v>
      </c>
      <c r="D57" s="16" t="s">
        <v>78</v>
      </c>
      <c r="E57" s="16" t="s">
        <v>196</v>
      </c>
      <c r="F57" s="10" t="s">
        <v>605</v>
      </c>
      <c r="G57" s="10" t="s">
        <v>605</v>
      </c>
      <c r="H57" s="17">
        <v>1.053229290408723</v>
      </c>
      <c r="I57" s="17">
        <v>0.69759059355792952</v>
      </c>
      <c r="J57" s="18">
        <v>9.2365489996784511</v>
      </c>
      <c r="K57" s="18">
        <v>0.14760642086413875</v>
      </c>
      <c r="L57" s="19">
        <v>4.6281085429036702E-2</v>
      </c>
      <c r="M57" s="19">
        <v>3.9974439323332313E-3</v>
      </c>
      <c r="N57" s="19">
        <v>0.10717494815211569</v>
      </c>
      <c r="O57" s="20">
        <v>0.68487953405351965</v>
      </c>
      <c r="P57" s="20">
        <v>12.877404241877336</v>
      </c>
      <c r="Q57" s="21">
        <v>27.911581465384966</v>
      </c>
      <c r="R57" s="21">
        <v>5.7862555952582891E-2</v>
      </c>
      <c r="S57" s="21">
        <v>5.98659511914044E-2</v>
      </c>
      <c r="T57" s="22">
        <v>0.15152708839317153</v>
      </c>
      <c r="U57" s="22">
        <v>0.15617033597419583</v>
      </c>
      <c r="V57" s="23">
        <v>5.1297329269655823</v>
      </c>
      <c r="W57" s="24">
        <v>15700000</v>
      </c>
      <c r="X57" s="25">
        <v>3.2673458133538738</v>
      </c>
      <c r="Y57" s="24">
        <v>13648403</v>
      </c>
      <c r="Z57" s="25">
        <v>3.7584858294157799</v>
      </c>
      <c r="AA57" s="26">
        <f t="shared" si="0"/>
        <v>125</v>
      </c>
      <c r="AB57" s="26">
        <f t="shared" si="1"/>
        <v>12</v>
      </c>
    </row>
    <row r="58" spans="1:28" ht="29" x14ac:dyDescent="0.35">
      <c r="A58" s="15">
        <v>4848</v>
      </c>
      <c r="B58" s="10" t="s">
        <v>42</v>
      </c>
      <c r="C58" s="16" t="s">
        <v>6</v>
      </c>
      <c r="D58" s="16" t="s">
        <v>204</v>
      </c>
      <c r="E58" s="16" t="s">
        <v>530</v>
      </c>
      <c r="F58" s="10"/>
      <c r="G58" s="10" t="s">
        <v>605</v>
      </c>
      <c r="H58" s="17">
        <v>0</v>
      </c>
      <c r="I58" s="17">
        <v>2.5365197402838994E-3</v>
      </c>
      <c r="J58" s="18">
        <v>3.9001391973652932</v>
      </c>
      <c r="K58" s="18">
        <v>13.228713919129552</v>
      </c>
      <c r="L58" s="19">
        <v>0</v>
      </c>
      <c r="M58" s="19">
        <v>0</v>
      </c>
      <c r="N58" s="19">
        <v>0</v>
      </c>
      <c r="O58" s="20">
        <v>0</v>
      </c>
      <c r="P58" s="20">
        <v>6.1484474434006682</v>
      </c>
      <c r="Q58" s="21">
        <v>0.11492597211546782</v>
      </c>
      <c r="R58" s="21">
        <v>0</v>
      </c>
      <c r="S58" s="21">
        <v>3.7944957583720259E-3</v>
      </c>
      <c r="T58" s="22" t="s">
        <v>10</v>
      </c>
      <c r="U58" s="22" t="s">
        <v>10</v>
      </c>
      <c r="V58" s="23">
        <v>2.466147871317649</v>
      </c>
      <c r="W58" s="24">
        <v>6650000</v>
      </c>
      <c r="X58" s="25">
        <v>3.7084930395754121</v>
      </c>
      <c r="Y58" s="24">
        <v>6650000</v>
      </c>
      <c r="Z58" s="25">
        <v>3.7084930395754121</v>
      </c>
      <c r="AA58" s="26">
        <f t="shared" si="0"/>
        <v>128</v>
      </c>
      <c r="AB58" s="26">
        <f t="shared" si="1"/>
        <v>13</v>
      </c>
    </row>
    <row r="59" spans="1:28" ht="29" x14ac:dyDescent="0.35">
      <c r="A59" s="15">
        <v>3977</v>
      </c>
      <c r="B59" s="10" t="s">
        <v>9</v>
      </c>
      <c r="C59" s="16" t="s">
        <v>6</v>
      </c>
      <c r="D59" s="16" t="s">
        <v>134</v>
      </c>
      <c r="E59" s="16" t="s">
        <v>300</v>
      </c>
      <c r="F59" s="10"/>
      <c r="G59" s="10" t="s">
        <v>605</v>
      </c>
      <c r="H59" s="17">
        <v>2.3797254851378419E-2</v>
      </c>
      <c r="I59" s="17">
        <v>1.0648490185248818E-2</v>
      </c>
      <c r="J59" s="18">
        <v>4.9898839730997135</v>
      </c>
      <c r="K59" s="18">
        <v>8.2165914474694848</v>
      </c>
      <c r="L59" s="19">
        <v>8.5352794289121851E-3</v>
      </c>
      <c r="M59" s="19">
        <v>1.1241077445651795E-2</v>
      </c>
      <c r="N59" s="19">
        <v>3.5970347348687731E-2</v>
      </c>
      <c r="O59" s="20">
        <v>1.5348959849048394</v>
      </c>
      <c r="P59" s="20">
        <v>5.3060797832587125</v>
      </c>
      <c r="Q59" s="21">
        <v>0</v>
      </c>
      <c r="R59" s="21">
        <v>0</v>
      </c>
      <c r="S59" s="21">
        <v>1.8437989503206381E-2</v>
      </c>
      <c r="T59" s="22" t="s">
        <v>10</v>
      </c>
      <c r="U59" s="22" t="s">
        <v>10</v>
      </c>
      <c r="V59" s="23">
        <v>2.3282175659030453</v>
      </c>
      <c r="W59" s="24">
        <v>6350000</v>
      </c>
      <c r="X59" s="25">
        <v>3.6664843557528273</v>
      </c>
      <c r="Y59" s="24">
        <v>6350000</v>
      </c>
      <c r="Z59" s="25">
        <v>3.6664843557528273</v>
      </c>
      <c r="AA59" s="26">
        <f t="shared" si="0"/>
        <v>131</v>
      </c>
      <c r="AB59" s="26">
        <f t="shared" si="1"/>
        <v>14</v>
      </c>
    </row>
    <row r="60" spans="1:28" x14ac:dyDescent="0.35">
      <c r="A60" s="15">
        <v>4243</v>
      </c>
      <c r="B60" s="10" t="s">
        <v>9</v>
      </c>
      <c r="C60" s="16" t="s">
        <v>6</v>
      </c>
      <c r="D60" s="16" t="s">
        <v>134</v>
      </c>
      <c r="E60" s="16" t="s">
        <v>301</v>
      </c>
      <c r="F60" s="10"/>
      <c r="G60" s="10" t="s">
        <v>605</v>
      </c>
      <c r="H60" s="17">
        <v>5.2859231270506049E-3</v>
      </c>
      <c r="I60" s="17">
        <v>0</v>
      </c>
      <c r="J60" s="18">
        <v>7.2267285127651029</v>
      </c>
      <c r="K60" s="18">
        <v>6.3505471009553203</v>
      </c>
      <c r="L60" s="19">
        <v>4.6513016241842616E-6</v>
      </c>
      <c r="M60" s="19">
        <v>9.6607127306987572E-6</v>
      </c>
      <c r="N60" s="19">
        <v>7.9898497589716115E-3</v>
      </c>
      <c r="O60" s="20">
        <v>0</v>
      </c>
      <c r="P60" s="20">
        <v>4.6976969793285521</v>
      </c>
      <c r="Q60" s="21">
        <v>0.47439860933658434</v>
      </c>
      <c r="R60" s="21">
        <v>0</v>
      </c>
      <c r="S60" s="21">
        <v>2.4410177468696836E-2</v>
      </c>
      <c r="T60" s="22" t="s">
        <v>10</v>
      </c>
      <c r="U60" s="22" t="s">
        <v>10</v>
      </c>
      <c r="V60" s="23">
        <v>2.3733133114956324</v>
      </c>
      <c r="W60" s="24">
        <v>6850000</v>
      </c>
      <c r="X60" s="25">
        <v>3.4646909656870544</v>
      </c>
      <c r="Y60" s="24">
        <v>6850000</v>
      </c>
      <c r="Z60" s="25">
        <v>3.4646909656870544</v>
      </c>
      <c r="AA60" s="26">
        <f t="shared" si="0"/>
        <v>138</v>
      </c>
      <c r="AB60" s="26">
        <f t="shared" si="1"/>
        <v>15</v>
      </c>
    </row>
    <row r="61" spans="1:28" ht="29" x14ac:dyDescent="0.35">
      <c r="A61" s="15">
        <v>4116</v>
      </c>
      <c r="B61" s="10" t="s">
        <v>3</v>
      </c>
      <c r="C61" s="16" t="s">
        <v>6</v>
      </c>
      <c r="D61" s="16" t="s">
        <v>47</v>
      </c>
      <c r="E61" s="16" t="s">
        <v>132</v>
      </c>
      <c r="F61" s="10" t="s">
        <v>605</v>
      </c>
      <c r="G61" s="10"/>
      <c r="H61" s="17">
        <v>9.3101657138665639E-2</v>
      </c>
      <c r="I61" s="17">
        <v>0</v>
      </c>
      <c r="J61" s="18">
        <v>3.8284454621196078</v>
      </c>
      <c r="K61" s="18">
        <v>1.4906088793530945</v>
      </c>
      <c r="L61" s="19">
        <v>0.22449676427366216</v>
      </c>
      <c r="M61" s="19">
        <v>0.34558966942402525</v>
      </c>
      <c r="N61" s="19">
        <v>0.4690875715050884</v>
      </c>
      <c r="O61" s="20">
        <v>0</v>
      </c>
      <c r="P61" s="20">
        <v>3.5070050906227381</v>
      </c>
      <c r="Q61" s="21">
        <v>0.1651121437544858</v>
      </c>
      <c r="R61" s="21">
        <v>0</v>
      </c>
      <c r="S61" s="21">
        <v>2.2037335863425815E-2</v>
      </c>
      <c r="T61" s="22">
        <v>6.5186397163242829</v>
      </c>
      <c r="U61" s="22">
        <v>5.2349122236831809</v>
      </c>
      <c r="V61" s="23">
        <v>1.4226937871895826</v>
      </c>
      <c r="W61" s="24">
        <v>4600000</v>
      </c>
      <c r="X61" s="25">
        <v>3.0928125808469189</v>
      </c>
      <c r="Y61" s="24">
        <v>4600000</v>
      </c>
      <c r="Z61" s="25">
        <v>3.0928125808469189</v>
      </c>
      <c r="AA61" s="26">
        <f t="shared" si="0"/>
        <v>148</v>
      </c>
      <c r="AB61" s="26">
        <f t="shared" si="1"/>
        <v>16</v>
      </c>
    </row>
    <row r="62" spans="1:28" ht="29" x14ac:dyDescent="0.35">
      <c r="A62" s="15">
        <v>3654</v>
      </c>
      <c r="B62" s="10" t="s">
        <v>3</v>
      </c>
      <c r="C62" s="16" t="s">
        <v>6</v>
      </c>
      <c r="D62" s="16" t="s">
        <v>190</v>
      </c>
      <c r="E62" s="16" t="s">
        <v>210</v>
      </c>
      <c r="F62" s="10" t="s">
        <v>605</v>
      </c>
      <c r="G62" s="10" t="s">
        <v>605</v>
      </c>
      <c r="H62" s="17">
        <v>0.35972486189920527</v>
      </c>
      <c r="I62" s="17">
        <v>0</v>
      </c>
      <c r="J62" s="18">
        <v>3.5990255093334143</v>
      </c>
      <c r="K62" s="18">
        <v>0.49532987202311196</v>
      </c>
      <c r="L62" s="19">
        <v>3.9811952942434031E-2</v>
      </c>
      <c r="M62" s="19">
        <v>4.4358294482759804E-2</v>
      </c>
      <c r="N62" s="19">
        <v>1.0874723419389394</v>
      </c>
      <c r="O62" s="20">
        <v>0</v>
      </c>
      <c r="P62" s="20">
        <v>4.6237303616997973</v>
      </c>
      <c r="Q62" s="21">
        <v>3.8807383504502351</v>
      </c>
      <c r="R62" s="21">
        <v>0</v>
      </c>
      <c r="S62" s="21">
        <v>0.82425215950569164</v>
      </c>
      <c r="T62" s="22">
        <v>6.6796592131304493</v>
      </c>
      <c r="U62" s="22">
        <v>5.3291858223014392</v>
      </c>
      <c r="V62" s="23">
        <v>1.8562751536479634</v>
      </c>
      <c r="W62" s="24">
        <v>6405603</v>
      </c>
      <c r="X62" s="25">
        <v>2.897892912888862</v>
      </c>
      <c r="Y62" s="24">
        <v>6405603</v>
      </c>
      <c r="Z62" s="25">
        <v>2.897892912888862</v>
      </c>
      <c r="AA62" s="26">
        <f t="shared" si="0"/>
        <v>153</v>
      </c>
      <c r="AB62" s="26">
        <f t="shared" si="1"/>
        <v>17</v>
      </c>
    </row>
    <row r="63" spans="1:28" ht="29" x14ac:dyDescent="0.35">
      <c r="A63" s="15">
        <v>4327</v>
      </c>
      <c r="B63" s="10" t="s">
        <v>3</v>
      </c>
      <c r="C63" s="16" t="s">
        <v>6</v>
      </c>
      <c r="D63" s="16" t="s">
        <v>78</v>
      </c>
      <c r="E63" s="16" t="s">
        <v>77</v>
      </c>
      <c r="F63" s="10" t="s">
        <v>605</v>
      </c>
      <c r="G63" s="10" t="s">
        <v>605</v>
      </c>
      <c r="H63" s="17">
        <v>0.13520107454448618</v>
      </c>
      <c r="I63" s="17">
        <v>2.8922508499845723E-2</v>
      </c>
      <c r="J63" s="18">
        <v>6.0222737606375851</v>
      </c>
      <c r="K63" s="18">
        <v>3.2655353902776447</v>
      </c>
      <c r="L63" s="19">
        <v>0.14248786824386012</v>
      </c>
      <c r="M63" s="19">
        <v>0.19629901178419581</v>
      </c>
      <c r="N63" s="19">
        <v>0.40872190037493306</v>
      </c>
      <c r="O63" s="20">
        <v>1.0773555538079673</v>
      </c>
      <c r="P63" s="20">
        <v>4.209315921182113</v>
      </c>
      <c r="Q63" s="21">
        <v>3.2569774148992034</v>
      </c>
      <c r="R63" s="21">
        <v>0.24294030674306821</v>
      </c>
      <c r="S63" s="21">
        <v>3.2134163819570044E-2</v>
      </c>
      <c r="T63" s="22">
        <v>2.2474615038016341</v>
      </c>
      <c r="U63" s="22">
        <v>1.9144011458510708</v>
      </c>
      <c r="V63" s="23">
        <v>1.8736425916659438</v>
      </c>
      <c r="W63" s="24">
        <v>6600000</v>
      </c>
      <c r="X63" s="25">
        <v>2.8388524116150662</v>
      </c>
      <c r="Y63" s="24">
        <v>6600000</v>
      </c>
      <c r="Z63" s="25">
        <v>2.8388524116150662</v>
      </c>
      <c r="AA63" s="26">
        <f t="shared" si="0"/>
        <v>156</v>
      </c>
      <c r="AB63" s="26">
        <f t="shared" si="1"/>
        <v>18</v>
      </c>
    </row>
    <row r="64" spans="1:28" x14ac:dyDescent="0.35">
      <c r="A64" s="15">
        <v>3458</v>
      </c>
      <c r="B64" s="10" t="s">
        <v>9</v>
      </c>
      <c r="C64" s="16" t="s">
        <v>6</v>
      </c>
      <c r="D64" s="16" t="s">
        <v>8</v>
      </c>
      <c r="E64" s="16" t="s">
        <v>7</v>
      </c>
      <c r="F64" s="10"/>
      <c r="G64" s="10" t="s">
        <v>605</v>
      </c>
      <c r="H64" s="17">
        <v>0</v>
      </c>
      <c r="I64" s="17">
        <v>8.2612833396359317E-2</v>
      </c>
      <c r="J64" s="18">
        <v>19.500695986826468</v>
      </c>
      <c r="K64" s="18">
        <v>6.6670965311363979</v>
      </c>
      <c r="L64" s="19">
        <v>0</v>
      </c>
      <c r="M64" s="19">
        <v>0</v>
      </c>
      <c r="N64" s="19">
        <v>0</v>
      </c>
      <c r="O64" s="20">
        <v>0</v>
      </c>
      <c r="P64" s="20">
        <v>12.816243594731562</v>
      </c>
      <c r="Q64" s="21">
        <v>3.4169520482802618</v>
      </c>
      <c r="R64" s="21">
        <v>0</v>
      </c>
      <c r="S64" s="21">
        <v>7.538611875413824E-2</v>
      </c>
      <c r="T64" s="22" t="s">
        <v>10</v>
      </c>
      <c r="U64" s="22" t="s">
        <v>10</v>
      </c>
      <c r="V64" s="23">
        <v>5.2929486575524702</v>
      </c>
      <c r="W64" s="24">
        <v>20400000</v>
      </c>
      <c r="X64" s="25">
        <v>2.5945826752708188</v>
      </c>
      <c r="Y64" s="24">
        <v>20400000</v>
      </c>
      <c r="Z64" s="25">
        <v>2.5945826752708188</v>
      </c>
      <c r="AA64" s="26">
        <f t="shared" si="0"/>
        <v>168</v>
      </c>
      <c r="AB64" s="26">
        <f t="shared" si="1"/>
        <v>19</v>
      </c>
    </row>
    <row r="65" spans="1:28" ht="29" x14ac:dyDescent="0.35">
      <c r="A65" s="15">
        <v>4707</v>
      </c>
      <c r="B65" s="10" t="s">
        <v>42</v>
      </c>
      <c r="C65" s="16" t="s">
        <v>6</v>
      </c>
      <c r="D65" s="16" t="s">
        <v>204</v>
      </c>
      <c r="E65" s="16" t="s">
        <v>324</v>
      </c>
      <c r="F65" s="10"/>
      <c r="G65" s="10" t="s">
        <v>605</v>
      </c>
      <c r="H65" s="17">
        <v>0</v>
      </c>
      <c r="I65" s="17">
        <v>4.379244929030411E-4</v>
      </c>
      <c r="J65" s="18">
        <v>7.6282134301409412</v>
      </c>
      <c r="K65" s="18">
        <v>3.959359256659805</v>
      </c>
      <c r="L65" s="19">
        <v>0</v>
      </c>
      <c r="M65" s="19">
        <v>0</v>
      </c>
      <c r="N65" s="19">
        <v>0</v>
      </c>
      <c r="O65" s="20">
        <v>0</v>
      </c>
      <c r="P65" s="20">
        <v>4.0846202939138605</v>
      </c>
      <c r="Q65" s="21">
        <v>0</v>
      </c>
      <c r="R65" s="21">
        <v>0</v>
      </c>
      <c r="S65" s="21">
        <v>4.5778062132202563E-2</v>
      </c>
      <c r="T65" s="22" t="s">
        <v>10</v>
      </c>
      <c r="U65" s="22" t="s">
        <v>10</v>
      </c>
      <c r="V65" s="23">
        <v>1.6549993479893641</v>
      </c>
      <c r="W65" s="24">
        <v>7100000</v>
      </c>
      <c r="X65" s="25">
        <v>2.3309849971681187</v>
      </c>
      <c r="Y65" s="24">
        <v>7100000</v>
      </c>
      <c r="Z65" s="25">
        <v>2.3309849971681187</v>
      </c>
      <c r="AA65" s="26">
        <f t="shared" si="0"/>
        <v>181</v>
      </c>
      <c r="AB65" s="26">
        <f t="shared" si="1"/>
        <v>20</v>
      </c>
    </row>
    <row r="66" spans="1:28" ht="29" x14ac:dyDescent="0.35">
      <c r="A66" s="15">
        <v>4049</v>
      </c>
      <c r="B66" s="10" t="s">
        <v>3</v>
      </c>
      <c r="C66" s="16" t="s">
        <v>6</v>
      </c>
      <c r="D66" s="16" t="s">
        <v>136</v>
      </c>
      <c r="E66" s="16" t="s">
        <v>555</v>
      </c>
      <c r="F66" s="10" t="s">
        <v>605</v>
      </c>
      <c r="G66" s="10"/>
      <c r="H66" s="17">
        <v>0.10159273775324384</v>
      </c>
      <c r="I66" s="17">
        <v>1.1157509874552385</v>
      </c>
      <c r="J66" s="18">
        <v>16.11675168323011</v>
      </c>
      <c r="K66" s="18">
        <v>7.5162769406195524</v>
      </c>
      <c r="L66" s="19">
        <v>2.3507466985826158E-2</v>
      </c>
      <c r="M66" s="19">
        <v>9.2442478731238412E-3</v>
      </c>
      <c r="N66" s="19">
        <v>0.30712164809855386</v>
      </c>
      <c r="O66" s="20">
        <v>8.2358474954414582</v>
      </c>
      <c r="P66" s="20">
        <v>12.04588725246756</v>
      </c>
      <c r="Q66" s="21">
        <v>12.291573190022785</v>
      </c>
      <c r="R66" s="21">
        <v>1.0524891562624842E-2</v>
      </c>
      <c r="S66" s="21">
        <v>0.12100347241596006</v>
      </c>
      <c r="T66" s="22">
        <v>1.4065036393710781</v>
      </c>
      <c r="U66" s="22">
        <v>1.0736982833093958</v>
      </c>
      <c r="V66" s="23">
        <v>5.0989509146346457</v>
      </c>
      <c r="W66" s="24">
        <v>21900000</v>
      </c>
      <c r="X66" s="25">
        <v>2.3282880888742676</v>
      </c>
      <c r="Y66" s="24">
        <v>21900000</v>
      </c>
      <c r="Z66" s="25">
        <v>2.3282880888742676</v>
      </c>
      <c r="AA66" s="26">
        <f t="shared" ref="AA66:AA129" si="2">_xlfn.RANK.EQ(Z66,$Z$2:$Z$434,0)</f>
        <v>183</v>
      </c>
      <c r="AB66" s="26">
        <f t="shared" ref="AB66:AB129" si="3">($Z$2:$Z$434=Z66) + SUMPRODUCT(($C$2:$C$434=C66)*($Z$2:$Z$434&gt;Z66))</f>
        <v>21</v>
      </c>
    </row>
    <row r="67" spans="1:28" ht="29" x14ac:dyDescent="0.35">
      <c r="A67" s="15">
        <v>4496</v>
      </c>
      <c r="B67" s="10" t="s">
        <v>42</v>
      </c>
      <c r="C67" s="16" t="s">
        <v>6</v>
      </c>
      <c r="D67" s="16" t="s">
        <v>204</v>
      </c>
      <c r="E67" s="16" t="s">
        <v>203</v>
      </c>
      <c r="F67" s="10"/>
      <c r="G67" s="10" t="s">
        <v>605</v>
      </c>
      <c r="H67" s="17">
        <v>6.4888419908626163E-2</v>
      </c>
      <c r="I67" s="17">
        <v>0.15328200229877711</v>
      </c>
      <c r="J67" s="18">
        <v>5.7354988196548433</v>
      </c>
      <c r="K67" s="18">
        <v>5.3658824116318069</v>
      </c>
      <c r="L67" s="19">
        <v>4.0191122117638842E-3</v>
      </c>
      <c r="M67" s="19">
        <v>0</v>
      </c>
      <c r="N67" s="19">
        <v>0.19616203781467595</v>
      </c>
      <c r="O67" s="20">
        <v>0.51706615351921303</v>
      </c>
      <c r="P67" s="20">
        <v>4.1364815266867287</v>
      </c>
      <c r="Q67" s="21">
        <v>0</v>
      </c>
      <c r="R67" s="21">
        <v>0</v>
      </c>
      <c r="S67" s="21">
        <v>0</v>
      </c>
      <c r="T67" s="22" t="s">
        <v>10</v>
      </c>
      <c r="U67" s="22" t="s">
        <v>10</v>
      </c>
      <c r="V67" s="23">
        <v>1.647123788309182</v>
      </c>
      <c r="W67" s="24">
        <v>7300000</v>
      </c>
      <c r="X67" s="25">
        <v>2.2563339565879206</v>
      </c>
      <c r="Y67" s="24">
        <v>7300000</v>
      </c>
      <c r="Z67" s="25">
        <v>2.2563339565879206</v>
      </c>
      <c r="AA67" s="26">
        <f t="shared" si="2"/>
        <v>189</v>
      </c>
      <c r="AB67" s="26">
        <f t="shared" si="3"/>
        <v>22</v>
      </c>
    </row>
    <row r="68" spans="1:28" ht="29" x14ac:dyDescent="0.35">
      <c r="A68" s="15">
        <v>4302</v>
      </c>
      <c r="B68" s="10" t="s">
        <v>42</v>
      </c>
      <c r="C68" s="16" t="s">
        <v>6</v>
      </c>
      <c r="D68" s="16" t="s">
        <v>239</v>
      </c>
      <c r="E68" s="16" t="s">
        <v>431</v>
      </c>
      <c r="F68" s="10"/>
      <c r="G68" s="10" t="s">
        <v>605</v>
      </c>
      <c r="H68" s="17">
        <v>0</v>
      </c>
      <c r="I68" s="17">
        <v>1.4612292953785073E-3</v>
      </c>
      <c r="J68" s="18">
        <v>5.520417613917787</v>
      </c>
      <c r="K68" s="18">
        <v>0.67409371378546135</v>
      </c>
      <c r="L68" s="19">
        <v>0</v>
      </c>
      <c r="M68" s="19">
        <v>0</v>
      </c>
      <c r="N68" s="19">
        <v>0</v>
      </c>
      <c r="O68" s="20">
        <v>0</v>
      </c>
      <c r="P68" s="20">
        <v>5.4100261133184011</v>
      </c>
      <c r="Q68" s="21">
        <v>8.2376633041287235</v>
      </c>
      <c r="R68" s="21">
        <v>0</v>
      </c>
      <c r="S68" s="21">
        <v>0.51349029347988095</v>
      </c>
      <c r="T68" s="22" t="s">
        <v>10</v>
      </c>
      <c r="U68" s="22" t="s">
        <v>10</v>
      </c>
      <c r="V68" s="23">
        <v>2.3062488241192818</v>
      </c>
      <c r="W68" s="24">
        <v>10350000</v>
      </c>
      <c r="X68" s="25">
        <v>2.2282597334485814</v>
      </c>
      <c r="Y68" s="24">
        <v>10350000</v>
      </c>
      <c r="Z68" s="25">
        <v>2.2282597334485814</v>
      </c>
      <c r="AA68" s="26">
        <f t="shared" si="2"/>
        <v>191</v>
      </c>
      <c r="AB68" s="26">
        <f t="shared" si="3"/>
        <v>23</v>
      </c>
    </row>
    <row r="69" spans="1:28" ht="29" x14ac:dyDescent="0.35">
      <c r="A69" s="15">
        <v>4095</v>
      </c>
      <c r="B69" s="10" t="s">
        <v>42</v>
      </c>
      <c r="C69" s="16" t="s">
        <v>6</v>
      </c>
      <c r="D69" s="16" t="s">
        <v>47</v>
      </c>
      <c r="E69" s="16" t="s">
        <v>64</v>
      </c>
      <c r="F69" s="10" t="s">
        <v>605</v>
      </c>
      <c r="G69" s="10"/>
      <c r="H69" s="17">
        <v>1.7009014423289875E-2</v>
      </c>
      <c r="I69" s="17">
        <v>1.5597610813766845E-2</v>
      </c>
      <c r="J69" s="18">
        <v>0.22069465898876339</v>
      </c>
      <c r="K69" s="18">
        <v>4.4799713886190022E-4</v>
      </c>
      <c r="L69" s="19">
        <v>3.1959710109606597E-2</v>
      </c>
      <c r="M69" s="19">
        <v>4.1045326737210217E-2</v>
      </c>
      <c r="N69" s="19">
        <v>8.5698982324584894E-2</v>
      </c>
      <c r="O69" s="20">
        <v>8.0348063386207631</v>
      </c>
      <c r="P69" s="20">
        <v>1.1146302490986528</v>
      </c>
      <c r="Q69" s="21">
        <v>0</v>
      </c>
      <c r="R69" s="21">
        <v>0</v>
      </c>
      <c r="S69" s="21">
        <v>7.6467681146590114E-3</v>
      </c>
      <c r="T69" s="22" t="s">
        <v>10</v>
      </c>
      <c r="U69" s="22" t="s">
        <v>10</v>
      </c>
      <c r="V69" s="23">
        <v>0.52660450140120452</v>
      </c>
      <c r="W69" s="24">
        <v>2400000</v>
      </c>
      <c r="X69" s="25">
        <v>2.194185422505019</v>
      </c>
      <c r="Y69" s="24">
        <v>2400000</v>
      </c>
      <c r="Z69" s="25">
        <v>2.194185422505019</v>
      </c>
      <c r="AA69" s="26">
        <f t="shared" si="2"/>
        <v>195</v>
      </c>
      <c r="AB69" s="26">
        <f t="shared" si="3"/>
        <v>24</v>
      </c>
    </row>
    <row r="70" spans="1:28" ht="29" x14ac:dyDescent="0.35">
      <c r="A70" s="15">
        <v>4054</v>
      </c>
      <c r="B70" s="10" t="s">
        <v>42</v>
      </c>
      <c r="C70" s="16" t="s">
        <v>6</v>
      </c>
      <c r="D70" s="16" t="s">
        <v>239</v>
      </c>
      <c r="E70" s="16" t="s">
        <v>238</v>
      </c>
      <c r="F70" s="10"/>
      <c r="G70" s="10" t="s">
        <v>605</v>
      </c>
      <c r="H70" s="17">
        <v>0</v>
      </c>
      <c r="I70" s="17">
        <v>5.627731748719997E-3</v>
      </c>
      <c r="J70" s="18">
        <v>14.668538231267261</v>
      </c>
      <c r="K70" s="18">
        <v>0.67790501153864824</v>
      </c>
      <c r="L70" s="19">
        <v>0</v>
      </c>
      <c r="M70" s="19">
        <v>0</v>
      </c>
      <c r="N70" s="19">
        <v>0</v>
      </c>
      <c r="O70" s="20">
        <v>0</v>
      </c>
      <c r="P70" s="20">
        <v>9.7211618259518584</v>
      </c>
      <c r="Q70" s="21">
        <v>10.481159330593067</v>
      </c>
      <c r="R70" s="21">
        <v>0</v>
      </c>
      <c r="S70" s="21">
        <v>1.6709399087610139</v>
      </c>
      <c r="T70" s="22" t="s">
        <v>10</v>
      </c>
      <c r="U70" s="22" t="s">
        <v>10</v>
      </c>
      <c r="V70" s="23">
        <v>4.0605064715564962</v>
      </c>
      <c r="W70" s="24">
        <v>18650000</v>
      </c>
      <c r="X70" s="25">
        <v>2.1772152662501321</v>
      </c>
      <c r="Y70" s="24">
        <v>18650000</v>
      </c>
      <c r="Z70" s="25">
        <v>2.1772152662501321</v>
      </c>
      <c r="AA70" s="26">
        <f t="shared" si="2"/>
        <v>197</v>
      </c>
      <c r="AB70" s="26">
        <f t="shared" si="3"/>
        <v>25</v>
      </c>
    </row>
    <row r="71" spans="1:28" ht="29" x14ac:dyDescent="0.35">
      <c r="A71" s="15">
        <v>3572</v>
      </c>
      <c r="B71" s="10" t="s">
        <v>9</v>
      </c>
      <c r="C71" s="16" t="s">
        <v>6</v>
      </c>
      <c r="D71" s="16" t="s">
        <v>374</v>
      </c>
      <c r="E71" s="16" t="s">
        <v>373</v>
      </c>
      <c r="F71" s="10" t="s">
        <v>605</v>
      </c>
      <c r="G71" s="10"/>
      <c r="H71" s="17">
        <v>0</v>
      </c>
      <c r="I71" s="17">
        <v>1.1651977314844228E-2</v>
      </c>
      <c r="J71" s="18">
        <v>6.5241299073573842</v>
      </c>
      <c r="K71" s="18">
        <v>0.61627351097338035</v>
      </c>
      <c r="L71" s="19">
        <v>0</v>
      </c>
      <c r="M71" s="19">
        <v>0</v>
      </c>
      <c r="N71" s="19">
        <v>0</v>
      </c>
      <c r="O71" s="20">
        <v>0</v>
      </c>
      <c r="P71" s="20">
        <v>2.9534249247843092</v>
      </c>
      <c r="Q71" s="21">
        <v>0.4210162245422569</v>
      </c>
      <c r="R71" s="21">
        <v>0</v>
      </c>
      <c r="S71" s="21">
        <v>0.4611582814478804</v>
      </c>
      <c r="T71" s="22" t="s">
        <v>10</v>
      </c>
      <c r="U71" s="22" t="s">
        <v>10</v>
      </c>
      <c r="V71" s="23">
        <v>1.340008844709798</v>
      </c>
      <c r="W71" s="24">
        <v>6650000</v>
      </c>
      <c r="X71" s="25">
        <v>2.0150508943004479</v>
      </c>
      <c r="Y71" s="24">
        <v>6650000</v>
      </c>
      <c r="Z71" s="25">
        <v>2.0150508943004479</v>
      </c>
      <c r="AA71" s="26">
        <f t="shared" si="2"/>
        <v>204</v>
      </c>
      <c r="AB71" s="26">
        <f t="shared" si="3"/>
        <v>26</v>
      </c>
    </row>
    <row r="72" spans="1:28" ht="29" x14ac:dyDescent="0.35">
      <c r="A72" s="15">
        <v>4312</v>
      </c>
      <c r="B72" s="10" t="s">
        <v>3</v>
      </c>
      <c r="C72" s="16" t="s">
        <v>6</v>
      </c>
      <c r="D72" s="16" t="s">
        <v>47</v>
      </c>
      <c r="E72" s="16" t="s">
        <v>46</v>
      </c>
      <c r="F72" s="10" t="s">
        <v>605</v>
      </c>
      <c r="G72" s="10"/>
      <c r="H72" s="17">
        <v>0</v>
      </c>
      <c r="I72" s="17">
        <v>0</v>
      </c>
      <c r="J72" s="18">
        <v>8.9473781586615555</v>
      </c>
      <c r="K72" s="18">
        <v>0.79400955896521219</v>
      </c>
      <c r="L72" s="19">
        <v>0</v>
      </c>
      <c r="M72" s="19">
        <v>0</v>
      </c>
      <c r="N72" s="19">
        <v>0</v>
      </c>
      <c r="O72" s="20">
        <v>0</v>
      </c>
      <c r="P72" s="20">
        <v>3.6518570334320244</v>
      </c>
      <c r="Q72" s="21">
        <v>2.3111003326495396</v>
      </c>
      <c r="R72" s="21">
        <v>0</v>
      </c>
      <c r="S72" s="21">
        <v>0.48343756788871212</v>
      </c>
      <c r="T72" s="22">
        <v>2.6408706212005584E-2</v>
      </c>
      <c r="U72" s="22">
        <v>1.6155520933566432E-2</v>
      </c>
      <c r="V72" s="23">
        <v>1.4557344411306186</v>
      </c>
      <c r="W72" s="24">
        <v>7600000</v>
      </c>
      <c r="X72" s="25">
        <v>1.9154400541192349</v>
      </c>
      <c r="Y72" s="24">
        <v>7600000</v>
      </c>
      <c r="Z72" s="25">
        <v>1.9154400541192349</v>
      </c>
      <c r="AA72" s="26">
        <f t="shared" si="2"/>
        <v>215</v>
      </c>
      <c r="AB72" s="26">
        <f t="shared" si="3"/>
        <v>27</v>
      </c>
    </row>
    <row r="73" spans="1:28" ht="29" x14ac:dyDescent="0.35">
      <c r="A73" s="15">
        <v>4136</v>
      </c>
      <c r="B73" s="10" t="s">
        <v>9</v>
      </c>
      <c r="C73" s="16" t="s">
        <v>6</v>
      </c>
      <c r="D73" s="16" t="s">
        <v>443</v>
      </c>
      <c r="E73" s="16" t="s">
        <v>442</v>
      </c>
      <c r="F73" s="10"/>
      <c r="G73" s="10" t="s">
        <v>605</v>
      </c>
      <c r="H73" s="17">
        <v>0</v>
      </c>
      <c r="I73" s="17">
        <v>6.8362635400292084E-3</v>
      </c>
      <c r="J73" s="18">
        <v>8.7753131940719094</v>
      </c>
      <c r="K73" s="18">
        <v>0.83319588438107728</v>
      </c>
      <c r="L73" s="19">
        <v>1.3095845434291337E-2</v>
      </c>
      <c r="M73" s="19">
        <v>1.1327522678351179E-2</v>
      </c>
      <c r="N73" s="19">
        <v>0</v>
      </c>
      <c r="O73" s="20">
        <v>0</v>
      </c>
      <c r="P73" s="20">
        <v>3.659568563263234</v>
      </c>
      <c r="Q73" s="21">
        <v>5.8948624251093137E-2</v>
      </c>
      <c r="R73" s="21">
        <v>5.2582442748714016</v>
      </c>
      <c r="S73" s="21">
        <v>0.22592060790786328</v>
      </c>
      <c r="T73" s="22" t="s">
        <v>10</v>
      </c>
      <c r="U73" s="22" t="s">
        <v>10</v>
      </c>
      <c r="V73" s="23">
        <v>2.022385807764826</v>
      </c>
      <c r="W73" s="24">
        <v>11600000</v>
      </c>
      <c r="X73" s="25">
        <v>1.7434360411765741</v>
      </c>
      <c r="Y73" s="24">
        <v>11600000</v>
      </c>
      <c r="Z73" s="25">
        <v>1.7434360411765741</v>
      </c>
      <c r="AA73" s="26">
        <f t="shared" si="2"/>
        <v>230</v>
      </c>
      <c r="AB73" s="26">
        <f t="shared" si="3"/>
        <v>28</v>
      </c>
    </row>
    <row r="74" spans="1:28" ht="29" x14ac:dyDescent="0.35">
      <c r="A74" s="15">
        <v>4110</v>
      </c>
      <c r="B74" s="10" t="s">
        <v>3</v>
      </c>
      <c r="C74" s="16" t="s">
        <v>6</v>
      </c>
      <c r="D74" s="16" t="s">
        <v>47</v>
      </c>
      <c r="E74" s="16" t="s">
        <v>282</v>
      </c>
      <c r="F74" s="10" t="s">
        <v>605</v>
      </c>
      <c r="G74" s="10"/>
      <c r="H74" s="17">
        <v>4.8032395368870599E-2</v>
      </c>
      <c r="I74" s="17">
        <v>0</v>
      </c>
      <c r="J74" s="18">
        <v>2.8103944216308734</v>
      </c>
      <c r="K74" s="18">
        <v>0.47226575981743524</v>
      </c>
      <c r="L74" s="19">
        <v>0.28795491279657698</v>
      </c>
      <c r="M74" s="19">
        <v>0.35497563079337757</v>
      </c>
      <c r="N74" s="19">
        <v>0.14520514708087842</v>
      </c>
      <c r="O74" s="20">
        <v>0</v>
      </c>
      <c r="P74" s="20">
        <v>1.558830025453297</v>
      </c>
      <c r="Q74" s="21">
        <v>0.49601057250334685</v>
      </c>
      <c r="R74" s="21">
        <v>0</v>
      </c>
      <c r="S74" s="21">
        <v>0.12175855534012713</v>
      </c>
      <c r="T74" s="22">
        <v>0.91273615599299429</v>
      </c>
      <c r="U74" s="22">
        <v>0.8040013174248738</v>
      </c>
      <c r="V74" s="23">
        <v>0.63041540623962289</v>
      </c>
      <c r="W74" s="24">
        <v>3750000</v>
      </c>
      <c r="X74" s="25">
        <v>1.6811077499723277</v>
      </c>
      <c r="Y74" s="24">
        <v>3750000</v>
      </c>
      <c r="Z74" s="25">
        <v>1.6811077499723277</v>
      </c>
      <c r="AA74" s="26">
        <f t="shared" si="2"/>
        <v>234</v>
      </c>
      <c r="AB74" s="26">
        <f t="shared" si="3"/>
        <v>29</v>
      </c>
    </row>
    <row r="75" spans="1:28" ht="29" x14ac:dyDescent="0.35">
      <c r="A75" s="15">
        <v>4280</v>
      </c>
      <c r="B75" s="10" t="s">
        <v>42</v>
      </c>
      <c r="C75" s="16" t="s">
        <v>6</v>
      </c>
      <c r="D75" s="16" t="s">
        <v>239</v>
      </c>
      <c r="E75" s="16" t="s">
        <v>312</v>
      </c>
      <c r="F75" s="10"/>
      <c r="G75" s="10" t="s">
        <v>605</v>
      </c>
      <c r="H75" s="17">
        <v>0</v>
      </c>
      <c r="I75" s="17">
        <v>5.0038042109170101E-3</v>
      </c>
      <c r="J75" s="18">
        <v>5.6207888432617468</v>
      </c>
      <c r="K75" s="18">
        <v>0.41121981322759743</v>
      </c>
      <c r="L75" s="19">
        <v>0</v>
      </c>
      <c r="M75" s="19">
        <v>0</v>
      </c>
      <c r="N75" s="19">
        <v>0</v>
      </c>
      <c r="O75" s="20">
        <v>0</v>
      </c>
      <c r="P75" s="20">
        <v>3.6078014700075993</v>
      </c>
      <c r="Q75" s="21">
        <v>3.0739680197451809</v>
      </c>
      <c r="R75" s="21">
        <v>0</v>
      </c>
      <c r="S75" s="21">
        <v>0.87959921303927979</v>
      </c>
      <c r="T75" s="22" t="s">
        <v>10</v>
      </c>
      <c r="U75" s="22" t="s">
        <v>10</v>
      </c>
      <c r="V75" s="23">
        <v>1.4398416044911078</v>
      </c>
      <c r="W75" s="24">
        <v>9900000</v>
      </c>
      <c r="X75" s="25">
        <v>1.4543854590819272</v>
      </c>
      <c r="Y75" s="24">
        <v>9900000</v>
      </c>
      <c r="Z75" s="25">
        <v>1.4543854590819272</v>
      </c>
      <c r="AA75" s="26">
        <f t="shared" si="2"/>
        <v>245</v>
      </c>
      <c r="AB75" s="26">
        <f t="shared" si="3"/>
        <v>30</v>
      </c>
    </row>
    <row r="76" spans="1:28" ht="29" x14ac:dyDescent="0.35">
      <c r="A76" s="15">
        <v>3461</v>
      </c>
      <c r="B76" s="10" t="s">
        <v>9</v>
      </c>
      <c r="C76" s="16" t="s">
        <v>6</v>
      </c>
      <c r="D76" s="16" t="s">
        <v>8</v>
      </c>
      <c r="E76" s="16" t="s">
        <v>99</v>
      </c>
      <c r="F76" s="10"/>
      <c r="G76" s="10" t="s">
        <v>605</v>
      </c>
      <c r="H76" s="17">
        <v>0</v>
      </c>
      <c r="I76" s="17">
        <v>2.5800179602238814E-2</v>
      </c>
      <c r="J76" s="18">
        <v>1.6059396695033561</v>
      </c>
      <c r="K76" s="18">
        <v>2.991197180768149</v>
      </c>
      <c r="L76" s="19">
        <v>0</v>
      </c>
      <c r="M76" s="19">
        <v>0</v>
      </c>
      <c r="N76" s="19">
        <v>0</v>
      </c>
      <c r="O76" s="20">
        <v>0</v>
      </c>
      <c r="P76" s="20">
        <v>2.016825579530606</v>
      </c>
      <c r="Q76" s="21">
        <v>0.18823891274248802</v>
      </c>
      <c r="R76" s="21">
        <v>0</v>
      </c>
      <c r="S76" s="21">
        <v>3.8864116904598215E-3</v>
      </c>
      <c r="T76" s="22" t="s">
        <v>10</v>
      </c>
      <c r="U76" s="22" t="s">
        <v>10</v>
      </c>
      <c r="V76" s="23">
        <v>0.8315040359916227</v>
      </c>
      <c r="W76" s="24">
        <v>6700000</v>
      </c>
      <c r="X76" s="25">
        <v>1.2410507999874965</v>
      </c>
      <c r="Y76" s="24">
        <v>6700000</v>
      </c>
      <c r="Z76" s="25">
        <v>1.2410507999874965</v>
      </c>
      <c r="AA76" s="26">
        <f t="shared" si="2"/>
        <v>265</v>
      </c>
      <c r="AB76" s="26">
        <f t="shared" si="3"/>
        <v>31</v>
      </c>
    </row>
    <row r="77" spans="1:28" ht="29" x14ac:dyDescent="0.35">
      <c r="A77" s="15">
        <v>4416</v>
      </c>
      <c r="B77" s="10" t="s">
        <v>3</v>
      </c>
      <c r="C77" s="16" t="s">
        <v>6</v>
      </c>
      <c r="D77" s="16" t="s">
        <v>78</v>
      </c>
      <c r="E77" s="16" t="s">
        <v>577</v>
      </c>
      <c r="F77" s="10"/>
      <c r="G77" s="10" t="s">
        <v>605</v>
      </c>
      <c r="H77" s="17">
        <v>3.6466663749148219E-2</v>
      </c>
      <c r="I77" s="17">
        <v>0</v>
      </c>
      <c r="J77" s="18">
        <v>1.3765197167171623</v>
      </c>
      <c r="K77" s="18">
        <v>1.1801260565851728</v>
      </c>
      <c r="L77" s="19">
        <v>8.4356816710276644E-2</v>
      </c>
      <c r="M77" s="19">
        <v>6.7771956379760467E-2</v>
      </c>
      <c r="N77" s="19">
        <v>0.18373527673629708</v>
      </c>
      <c r="O77" s="20">
        <v>0</v>
      </c>
      <c r="P77" s="20">
        <v>2.4196648589796022</v>
      </c>
      <c r="Q77" s="21">
        <v>0.51380828707120785</v>
      </c>
      <c r="R77" s="21">
        <v>0</v>
      </c>
      <c r="S77" s="21">
        <v>1.4627315046532792E-2</v>
      </c>
      <c r="T77" s="22">
        <v>5.6145538446130265</v>
      </c>
      <c r="U77" s="22">
        <v>4.3043997157942098</v>
      </c>
      <c r="V77" s="23">
        <v>0.98900455186988856</v>
      </c>
      <c r="W77" s="24">
        <v>8000000</v>
      </c>
      <c r="X77" s="25">
        <v>1.2362556898373607</v>
      </c>
      <c r="Y77" s="24">
        <v>8000000</v>
      </c>
      <c r="Z77" s="25">
        <v>1.2362556898373607</v>
      </c>
      <c r="AA77" s="26">
        <f t="shared" si="2"/>
        <v>266</v>
      </c>
      <c r="AB77" s="26">
        <f t="shared" si="3"/>
        <v>32</v>
      </c>
    </row>
    <row r="78" spans="1:28" ht="29" x14ac:dyDescent="0.35">
      <c r="A78" s="15">
        <v>4084</v>
      </c>
      <c r="B78" s="10" t="s">
        <v>9</v>
      </c>
      <c r="C78" s="16" t="s">
        <v>6</v>
      </c>
      <c r="D78" s="16" t="s">
        <v>374</v>
      </c>
      <c r="E78" s="16" t="s">
        <v>496</v>
      </c>
      <c r="F78" s="10" t="s">
        <v>605</v>
      </c>
      <c r="G78" s="10"/>
      <c r="H78" s="17">
        <v>0</v>
      </c>
      <c r="I78" s="17">
        <v>0</v>
      </c>
      <c r="J78" s="18">
        <v>23.400835184191759</v>
      </c>
      <c r="K78" s="18">
        <v>2.5443714549326457</v>
      </c>
      <c r="L78" s="19">
        <v>1.3335669365004959E-3</v>
      </c>
      <c r="M78" s="19">
        <v>1.1927437385007252E-3</v>
      </c>
      <c r="N78" s="19">
        <v>0</v>
      </c>
      <c r="O78" s="20">
        <v>0</v>
      </c>
      <c r="P78" s="20">
        <v>11.453834794983303</v>
      </c>
      <c r="Q78" s="21">
        <v>2.1186584402635198</v>
      </c>
      <c r="R78" s="21">
        <v>0</v>
      </c>
      <c r="S78" s="21">
        <v>0.4370592509859606</v>
      </c>
      <c r="T78" s="22" t="s">
        <v>10</v>
      </c>
      <c r="U78" s="22" t="s">
        <v>10</v>
      </c>
      <c r="V78" s="23">
        <v>4.9401409589786223</v>
      </c>
      <c r="W78" s="24">
        <v>42000000</v>
      </c>
      <c r="X78" s="25">
        <v>1.176224037852053</v>
      </c>
      <c r="Y78" s="24">
        <v>42000000</v>
      </c>
      <c r="Z78" s="25">
        <v>1.176224037852053</v>
      </c>
      <c r="AA78" s="26">
        <f t="shared" si="2"/>
        <v>272</v>
      </c>
      <c r="AB78" s="26">
        <f t="shared" si="3"/>
        <v>33</v>
      </c>
    </row>
    <row r="79" spans="1:28" ht="29" x14ac:dyDescent="0.35">
      <c r="A79" s="15">
        <v>4548</v>
      </c>
      <c r="B79" s="10" t="s">
        <v>42</v>
      </c>
      <c r="C79" s="16" t="s">
        <v>6</v>
      </c>
      <c r="D79" s="16" t="s">
        <v>204</v>
      </c>
      <c r="E79" s="16" t="s">
        <v>478</v>
      </c>
      <c r="F79" s="10"/>
      <c r="G79" s="10" t="s">
        <v>605</v>
      </c>
      <c r="H79" s="17">
        <v>0</v>
      </c>
      <c r="I79" s="17">
        <v>2.3923711309815213E-4</v>
      </c>
      <c r="J79" s="18">
        <v>1.9070533575352353</v>
      </c>
      <c r="K79" s="18">
        <v>1.4653093656653911</v>
      </c>
      <c r="L79" s="19">
        <v>9.2212054699452987E-4</v>
      </c>
      <c r="M79" s="19">
        <v>1.0464504768453319E-3</v>
      </c>
      <c r="N79" s="19">
        <v>0</v>
      </c>
      <c r="O79" s="20">
        <v>1.1365347219451263</v>
      </c>
      <c r="P79" s="20">
        <v>1.3767209695949836</v>
      </c>
      <c r="Q79" s="21">
        <v>0</v>
      </c>
      <c r="R79" s="21">
        <v>0</v>
      </c>
      <c r="S79" s="21">
        <v>1.4173412947543335E-2</v>
      </c>
      <c r="T79" s="22" t="s">
        <v>10</v>
      </c>
      <c r="U79" s="22" t="s">
        <v>10</v>
      </c>
      <c r="V79" s="23">
        <v>0.54812537901383473</v>
      </c>
      <c r="W79" s="24">
        <v>4900000</v>
      </c>
      <c r="X79" s="25">
        <v>1.1186232224772139</v>
      </c>
      <c r="Y79" s="24">
        <v>4900000</v>
      </c>
      <c r="Z79" s="25">
        <v>1.1186232224772139</v>
      </c>
      <c r="AA79" s="26">
        <f t="shared" si="2"/>
        <v>279</v>
      </c>
      <c r="AB79" s="26">
        <f t="shared" si="3"/>
        <v>34</v>
      </c>
    </row>
    <row r="80" spans="1:28" ht="29" x14ac:dyDescent="0.35">
      <c r="A80" s="15">
        <v>3423</v>
      </c>
      <c r="B80" s="10" t="s">
        <v>9</v>
      </c>
      <c r="C80" s="16" t="s">
        <v>6</v>
      </c>
      <c r="D80" s="16" t="s">
        <v>8</v>
      </c>
      <c r="E80" s="16" t="s">
        <v>71</v>
      </c>
      <c r="F80" s="10" t="s">
        <v>605</v>
      </c>
      <c r="G80" s="10" t="s">
        <v>605</v>
      </c>
      <c r="H80" s="17">
        <v>1.067269730722497E-2</v>
      </c>
      <c r="I80" s="17">
        <v>1.6401184004237591E-3</v>
      </c>
      <c r="J80" s="18">
        <v>0.80296983475167805</v>
      </c>
      <c r="K80" s="18">
        <v>0.54792764422343931</v>
      </c>
      <c r="L80" s="19">
        <v>3.1270137025254524E-3</v>
      </c>
      <c r="M80" s="19">
        <v>4.2859173078266541E-3</v>
      </c>
      <c r="N80" s="19">
        <v>1.6132139260846279E-2</v>
      </c>
      <c r="O80" s="20">
        <v>4.2522922827313743E-2</v>
      </c>
      <c r="P80" s="20">
        <v>1.2854248890257849</v>
      </c>
      <c r="Q80" s="21">
        <v>1.2023347122848722</v>
      </c>
      <c r="R80" s="21">
        <v>0</v>
      </c>
      <c r="S80" s="21">
        <v>3.5400881894581113E-2</v>
      </c>
      <c r="T80" s="22" t="s">
        <v>10</v>
      </c>
      <c r="U80" s="22" t="s">
        <v>10</v>
      </c>
      <c r="V80" s="23">
        <v>0.52550997746703632</v>
      </c>
      <c r="W80" s="24">
        <v>5000000</v>
      </c>
      <c r="X80" s="25">
        <v>1.0510199549340726</v>
      </c>
      <c r="Y80" s="24">
        <v>5000000</v>
      </c>
      <c r="Z80" s="25">
        <v>1.0510199549340726</v>
      </c>
      <c r="AA80" s="26">
        <f t="shared" si="2"/>
        <v>288</v>
      </c>
      <c r="AB80" s="26">
        <f t="shared" si="3"/>
        <v>35</v>
      </c>
    </row>
    <row r="81" spans="1:28" ht="29" x14ac:dyDescent="0.35">
      <c r="A81" s="15">
        <v>3973</v>
      </c>
      <c r="B81" s="10" t="s">
        <v>9</v>
      </c>
      <c r="C81" s="16" t="s">
        <v>6</v>
      </c>
      <c r="D81" s="16" t="s">
        <v>134</v>
      </c>
      <c r="E81" s="16" t="s">
        <v>441</v>
      </c>
      <c r="F81" s="10"/>
      <c r="G81" s="10" t="s">
        <v>605</v>
      </c>
      <c r="H81" s="17">
        <v>2.5128248854637773E-2</v>
      </c>
      <c r="I81" s="17">
        <v>1.1637099771969644E-2</v>
      </c>
      <c r="J81" s="18">
        <v>0.68825985835858117</v>
      </c>
      <c r="K81" s="18">
        <v>1.5127692426447132</v>
      </c>
      <c r="L81" s="19">
        <v>6.3329938212614879E-4</v>
      </c>
      <c r="M81" s="19">
        <v>8.023230563912161E-4</v>
      </c>
      <c r="N81" s="19">
        <v>3.7982189341189077E-2</v>
      </c>
      <c r="O81" s="20">
        <v>1.6249096887739303</v>
      </c>
      <c r="P81" s="20">
        <v>1.1182690551724344</v>
      </c>
      <c r="Q81" s="21">
        <v>0</v>
      </c>
      <c r="R81" s="21">
        <v>0</v>
      </c>
      <c r="S81" s="21">
        <v>3.4533020997676361E-3</v>
      </c>
      <c r="T81" s="22" t="s">
        <v>10</v>
      </c>
      <c r="U81" s="22" t="s">
        <v>10</v>
      </c>
      <c r="V81" s="23">
        <v>0.47061383324244527</v>
      </c>
      <c r="W81" s="24">
        <v>6300000</v>
      </c>
      <c r="X81" s="25">
        <v>0.74700608451181782</v>
      </c>
      <c r="Y81" s="24">
        <v>6300000</v>
      </c>
      <c r="Z81" s="25">
        <v>0.74700608451181782</v>
      </c>
      <c r="AA81" s="26">
        <f t="shared" si="2"/>
        <v>319</v>
      </c>
      <c r="AB81" s="26">
        <f t="shared" si="3"/>
        <v>36</v>
      </c>
    </row>
    <row r="82" spans="1:28" ht="29" x14ac:dyDescent="0.35">
      <c r="A82" s="15">
        <v>4375</v>
      </c>
      <c r="B82" s="10" t="s">
        <v>3</v>
      </c>
      <c r="C82" s="16" t="s">
        <v>6</v>
      </c>
      <c r="D82" s="16" t="s">
        <v>136</v>
      </c>
      <c r="E82" s="16" t="s">
        <v>526</v>
      </c>
      <c r="F82" s="10" t="s">
        <v>605</v>
      </c>
      <c r="G82" s="10"/>
      <c r="H82" s="17">
        <v>0.46745790509891272</v>
      </c>
      <c r="I82" s="17">
        <v>0.26262657482789714</v>
      </c>
      <c r="J82" s="18">
        <v>32.749698260229152</v>
      </c>
      <c r="K82" s="18">
        <v>2.2764466273267088</v>
      </c>
      <c r="L82" s="19">
        <v>0.1735214407732513</v>
      </c>
      <c r="M82" s="19">
        <v>0.24677602841649257</v>
      </c>
      <c r="N82" s="19">
        <v>2.3552609075165147</v>
      </c>
      <c r="O82" s="20">
        <v>4.6561979252617007</v>
      </c>
      <c r="P82" s="20">
        <v>17.677131902453493</v>
      </c>
      <c r="Q82" s="21">
        <v>15.020304487404713</v>
      </c>
      <c r="R82" s="21">
        <v>0.14209434939720675</v>
      </c>
      <c r="S82" s="21">
        <v>0.9685164015659965</v>
      </c>
      <c r="T82" s="22">
        <v>4.334469205856359</v>
      </c>
      <c r="U82" s="22">
        <v>3.4307622791999557</v>
      </c>
      <c r="V82" s="23">
        <v>7.0833640603615322</v>
      </c>
      <c r="W82" s="24">
        <v>109363456</v>
      </c>
      <c r="X82" s="25">
        <v>0.64769021750387368</v>
      </c>
      <c r="Y82" s="24">
        <v>100863456</v>
      </c>
      <c r="Z82" s="25">
        <v>0.70227259121098651</v>
      </c>
      <c r="AA82" s="26">
        <f t="shared" si="2"/>
        <v>328</v>
      </c>
      <c r="AB82" s="26">
        <f t="shared" si="3"/>
        <v>37</v>
      </c>
    </row>
    <row r="83" spans="1:28" ht="29" x14ac:dyDescent="0.35">
      <c r="A83" s="15">
        <v>4961</v>
      </c>
      <c r="B83" s="10" t="s">
        <v>42</v>
      </c>
      <c r="C83" s="16" t="s">
        <v>6</v>
      </c>
      <c r="D83" s="16" t="s">
        <v>266</v>
      </c>
      <c r="E83" s="16" t="s">
        <v>433</v>
      </c>
      <c r="F83" s="10"/>
      <c r="G83" s="10" t="s">
        <v>605</v>
      </c>
      <c r="H83" s="17">
        <v>2.4898767129937886E-2</v>
      </c>
      <c r="I83" s="17">
        <v>1.6669873527491438E-2</v>
      </c>
      <c r="J83" s="18">
        <v>1.3765197167171623</v>
      </c>
      <c r="K83" s="18">
        <v>1.498632435670098</v>
      </c>
      <c r="L83" s="19">
        <v>2.6559989388097628E-4</v>
      </c>
      <c r="M83" s="19">
        <v>0</v>
      </c>
      <c r="N83" s="19">
        <v>3.7635320032137119E-2</v>
      </c>
      <c r="O83" s="20">
        <v>9.9203446203319473E-2</v>
      </c>
      <c r="P83" s="20">
        <v>1.6234658824290249</v>
      </c>
      <c r="Q83" s="21">
        <v>1.3127947834851084</v>
      </c>
      <c r="R83" s="21">
        <v>0</v>
      </c>
      <c r="S83" s="21">
        <v>4.2436770489786765E-3</v>
      </c>
      <c r="T83" s="22" t="s">
        <v>10</v>
      </c>
      <c r="U83" s="22" t="s">
        <v>10</v>
      </c>
      <c r="V83" s="23">
        <v>0.64769814089023614</v>
      </c>
      <c r="W83" s="24">
        <v>9500000</v>
      </c>
      <c r="X83" s="25">
        <v>0.68178751672656435</v>
      </c>
      <c r="Y83" s="24">
        <v>9500000</v>
      </c>
      <c r="Z83" s="25">
        <v>0.68178751672656435</v>
      </c>
      <c r="AA83" s="26">
        <f t="shared" si="2"/>
        <v>334</v>
      </c>
      <c r="AB83" s="26">
        <f t="shared" si="3"/>
        <v>38</v>
      </c>
    </row>
    <row r="84" spans="1:28" ht="29" x14ac:dyDescent="0.35">
      <c r="A84" s="15">
        <v>4102</v>
      </c>
      <c r="B84" s="10" t="s">
        <v>3</v>
      </c>
      <c r="C84" s="16" t="s">
        <v>6</v>
      </c>
      <c r="D84" s="16" t="s">
        <v>136</v>
      </c>
      <c r="E84" s="16" t="s">
        <v>135</v>
      </c>
      <c r="F84" s="10" t="s">
        <v>605</v>
      </c>
      <c r="G84" s="10"/>
      <c r="H84" s="17">
        <v>1.5538209843045776</v>
      </c>
      <c r="I84" s="17">
        <v>0.98939775746353453</v>
      </c>
      <c r="J84" s="18">
        <v>43.651112671608828</v>
      </c>
      <c r="K84" s="18">
        <v>1.431821354431837</v>
      </c>
      <c r="L84" s="19">
        <v>0.42283700433799121</v>
      </c>
      <c r="M84" s="19">
        <v>0.59135766554685731</v>
      </c>
      <c r="N84" s="19">
        <v>2.5131835275843599</v>
      </c>
      <c r="O84" s="20">
        <v>6.1049354157260662</v>
      </c>
      <c r="P84" s="20">
        <v>21.405209881594107</v>
      </c>
      <c r="Q84" s="21">
        <v>15.820179424435555</v>
      </c>
      <c r="R84" s="21">
        <v>0.20365906209579218</v>
      </c>
      <c r="S84" s="21">
        <v>0</v>
      </c>
      <c r="T84" s="22">
        <v>4.3146493827713339</v>
      </c>
      <c r="U84" s="22">
        <v>3.4810266037382038</v>
      </c>
      <c r="V84" s="23">
        <v>8.6062188317321819</v>
      </c>
      <c r="W84" s="24">
        <v>206093288</v>
      </c>
      <c r="X84" s="25">
        <v>0.41758850641133838</v>
      </c>
      <c r="Y84" s="24">
        <v>187593288</v>
      </c>
      <c r="Z84" s="25">
        <v>0.45877008306033751</v>
      </c>
      <c r="AA84" s="26">
        <f t="shared" si="2"/>
        <v>360</v>
      </c>
      <c r="AB84" s="26">
        <f t="shared" si="3"/>
        <v>39</v>
      </c>
    </row>
    <row r="85" spans="1:28" ht="29" x14ac:dyDescent="0.35">
      <c r="A85" s="15">
        <v>4987</v>
      </c>
      <c r="B85" s="10" t="s">
        <v>42</v>
      </c>
      <c r="C85" s="16" t="s">
        <v>6</v>
      </c>
      <c r="D85" s="16" t="s">
        <v>266</v>
      </c>
      <c r="E85" s="16" t="s">
        <v>265</v>
      </c>
      <c r="F85" s="10"/>
      <c r="G85" s="10" t="s">
        <v>605</v>
      </c>
      <c r="H85" s="17">
        <v>0</v>
      </c>
      <c r="I85" s="17">
        <v>5.2092097215097942E-4</v>
      </c>
      <c r="J85" s="18">
        <v>8.6032482294822646E-2</v>
      </c>
      <c r="K85" s="18">
        <v>0.11104610655847957</v>
      </c>
      <c r="L85" s="19">
        <v>0</v>
      </c>
      <c r="M85" s="19">
        <v>0</v>
      </c>
      <c r="N85" s="19">
        <v>0</v>
      </c>
      <c r="O85" s="20">
        <v>0</v>
      </c>
      <c r="P85" s="20">
        <v>0.48676330534073797</v>
      </c>
      <c r="Q85" s="21">
        <v>0.97769286292395641</v>
      </c>
      <c r="R85" s="21">
        <v>0</v>
      </c>
      <c r="S85" s="21">
        <v>2.8124109789553512E-3</v>
      </c>
      <c r="T85" s="22" t="s">
        <v>10</v>
      </c>
      <c r="U85" s="22" t="s">
        <v>10</v>
      </c>
      <c r="V85" s="23">
        <v>0.19580660793415222</v>
      </c>
      <c r="W85" s="24">
        <v>4550000</v>
      </c>
      <c r="X85" s="25">
        <v>0.43034419326187301</v>
      </c>
      <c r="Y85" s="24">
        <v>4550000</v>
      </c>
      <c r="Z85" s="25">
        <v>0.43034419326187301</v>
      </c>
      <c r="AA85" s="26">
        <f t="shared" si="2"/>
        <v>366</v>
      </c>
      <c r="AB85" s="26">
        <f t="shared" si="3"/>
        <v>40</v>
      </c>
    </row>
    <row r="86" spans="1:28" ht="29" x14ac:dyDescent="0.35">
      <c r="A86" s="15">
        <v>4386</v>
      </c>
      <c r="B86" s="10" t="s">
        <v>3</v>
      </c>
      <c r="C86" s="16" t="s">
        <v>6</v>
      </c>
      <c r="D86" s="16" t="s">
        <v>136</v>
      </c>
      <c r="E86" s="16" t="s">
        <v>523</v>
      </c>
      <c r="F86" s="10" t="s">
        <v>605</v>
      </c>
      <c r="G86" s="10"/>
      <c r="H86" s="17">
        <v>1.0863630792056649</v>
      </c>
      <c r="I86" s="17">
        <v>0.72307051724245075</v>
      </c>
      <c r="J86" s="18">
        <v>4.5258320166865058</v>
      </c>
      <c r="K86" s="18">
        <v>0.15632150853936372</v>
      </c>
      <c r="L86" s="19">
        <v>0.31114917452114133</v>
      </c>
      <c r="M86" s="19">
        <v>0.33446910029656873</v>
      </c>
      <c r="N86" s="19">
        <v>0.15792262006784502</v>
      </c>
      <c r="O86" s="20">
        <v>1.4487374904643655</v>
      </c>
      <c r="P86" s="20">
        <v>9.0445866077633692</v>
      </c>
      <c r="Q86" s="21">
        <v>16.467411114530154</v>
      </c>
      <c r="R86" s="21">
        <v>0</v>
      </c>
      <c r="S86" s="21">
        <v>0.25513111086428159</v>
      </c>
      <c r="T86" s="22">
        <v>4.7790724578964916</v>
      </c>
      <c r="U86" s="22">
        <v>3.8604335991688261</v>
      </c>
      <c r="V86" s="23">
        <v>3.6365236975699835</v>
      </c>
      <c r="W86" s="24">
        <v>96729832</v>
      </c>
      <c r="X86" s="25">
        <v>0.37594645027089302</v>
      </c>
      <c r="Y86" s="24">
        <v>86729832</v>
      </c>
      <c r="Z86" s="25">
        <v>0.41929329432691437</v>
      </c>
      <c r="AA86" s="26">
        <f t="shared" si="2"/>
        <v>368</v>
      </c>
      <c r="AB86" s="26">
        <f t="shared" si="3"/>
        <v>41</v>
      </c>
    </row>
    <row r="87" spans="1:28" ht="29" x14ac:dyDescent="0.35">
      <c r="A87" s="15">
        <v>4309</v>
      </c>
      <c r="B87" s="10" t="s">
        <v>42</v>
      </c>
      <c r="C87" s="16" t="s">
        <v>6</v>
      </c>
      <c r="D87" s="16" t="s">
        <v>266</v>
      </c>
      <c r="E87" s="16" t="s">
        <v>272</v>
      </c>
      <c r="F87" s="10"/>
      <c r="G87" s="10" t="s">
        <v>605</v>
      </c>
      <c r="H87" s="17">
        <v>2.1204111362269684E-2</v>
      </c>
      <c r="I87" s="17">
        <v>1.7396734792896072E-2</v>
      </c>
      <c r="J87" s="18">
        <v>0.45883990557238746</v>
      </c>
      <c r="K87" s="18">
        <v>0.45502212969645484</v>
      </c>
      <c r="L87" s="19">
        <v>0</v>
      </c>
      <c r="M87" s="19">
        <v>0</v>
      </c>
      <c r="N87" s="19">
        <v>3.2050724156400645E-2</v>
      </c>
      <c r="O87" s="20">
        <v>2.3222562693442885</v>
      </c>
      <c r="P87" s="20">
        <v>0.66850948199174909</v>
      </c>
      <c r="Q87" s="21">
        <v>0</v>
      </c>
      <c r="R87" s="21">
        <v>0</v>
      </c>
      <c r="S87" s="21">
        <v>0</v>
      </c>
      <c r="T87" s="22" t="s">
        <v>10</v>
      </c>
      <c r="U87" s="22" t="s">
        <v>10</v>
      </c>
      <c r="V87" s="23">
        <v>0.26826864164486464</v>
      </c>
      <c r="W87" s="24">
        <v>6575000</v>
      </c>
      <c r="X87" s="25">
        <v>0.40801314318610593</v>
      </c>
      <c r="Y87" s="24">
        <v>6575000</v>
      </c>
      <c r="Z87" s="25">
        <v>0.40801314318610593</v>
      </c>
      <c r="AA87" s="26">
        <f t="shared" si="2"/>
        <v>369</v>
      </c>
      <c r="AB87" s="26">
        <f t="shared" si="3"/>
        <v>42</v>
      </c>
    </row>
    <row r="88" spans="1:28" ht="29" x14ac:dyDescent="0.35">
      <c r="A88" s="15">
        <v>3488</v>
      </c>
      <c r="B88" s="10" t="s">
        <v>9</v>
      </c>
      <c r="C88" s="16" t="s">
        <v>81</v>
      </c>
      <c r="D88" s="16" t="s">
        <v>150</v>
      </c>
      <c r="E88" s="16" t="s">
        <v>477</v>
      </c>
      <c r="F88" s="10"/>
      <c r="G88" s="10" t="s">
        <v>605</v>
      </c>
      <c r="H88" s="17">
        <v>2.4129572368572584E-2</v>
      </c>
      <c r="I88" s="17">
        <v>9.2740069788789861E-2</v>
      </c>
      <c r="J88" s="18">
        <v>11.040835227835574</v>
      </c>
      <c r="K88" s="18">
        <v>2.2869604095597511</v>
      </c>
      <c r="L88" s="19">
        <v>0.1843684875836501</v>
      </c>
      <c r="M88" s="19">
        <v>0.29753189227581944</v>
      </c>
      <c r="N88" s="19">
        <v>3.647265640064274E-2</v>
      </c>
      <c r="O88" s="20">
        <v>9.6138765501228504E-2</v>
      </c>
      <c r="P88" s="20">
        <v>8.8378052344507907</v>
      </c>
      <c r="Q88" s="21">
        <v>5.2188784268425525</v>
      </c>
      <c r="R88" s="21">
        <v>0.92751949902936537</v>
      </c>
      <c r="S88" s="21">
        <v>0.39829996904203063</v>
      </c>
      <c r="T88" s="22" t="s">
        <v>10</v>
      </c>
      <c r="U88" s="22" t="s">
        <v>10</v>
      </c>
      <c r="V88" s="23">
        <v>3.6670951604595241</v>
      </c>
      <c r="W88" s="24">
        <v>3500000</v>
      </c>
      <c r="X88" s="25">
        <v>10.477414744170069</v>
      </c>
      <c r="Y88" s="24">
        <v>3500000</v>
      </c>
      <c r="Z88" s="25">
        <v>10.477414744170069</v>
      </c>
      <c r="AA88" s="26">
        <f t="shared" si="2"/>
        <v>32</v>
      </c>
      <c r="AB88" s="26">
        <f t="shared" si="3"/>
        <v>1</v>
      </c>
    </row>
    <row r="89" spans="1:28" x14ac:dyDescent="0.35">
      <c r="A89" s="15">
        <v>3685</v>
      </c>
      <c r="B89" s="10" t="s">
        <v>27</v>
      </c>
      <c r="C89" s="16" t="s">
        <v>81</v>
      </c>
      <c r="D89" s="16" t="s">
        <v>106</v>
      </c>
      <c r="E89" s="16" t="s">
        <v>435</v>
      </c>
      <c r="F89" s="10" t="s">
        <v>605</v>
      </c>
      <c r="G89" s="10"/>
      <c r="H89" s="17">
        <v>0.19135141226201111</v>
      </c>
      <c r="I89" s="17">
        <v>2.9812890738479109E-2</v>
      </c>
      <c r="J89" s="18">
        <v>1.1800803829696689</v>
      </c>
      <c r="K89" s="18">
        <v>4.399416444078803E-3</v>
      </c>
      <c r="L89" s="19">
        <v>0</v>
      </c>
      <c r="M89" s="19">
        <v>0</v>
      </c>
      <c r="N89" s="19">
        <v>0.96411355115158004</v>
      </c>
      <c r="O89" s="20">
        <v>0.38119798127352061</v>
      </c>
      <c r="P89" s="20">
        <v>0.52685068109182143</v>
      </c>
      <c r="Q89" s="21">
        <v>0</v>
      </c>
      <c r="R89" s="21">
        <v>0</v>
      </c>
      <c r="S89" s="21">
        <v>2.6745795104518256E-3</v>
      </c>
      <c r="T89" s="22">
        <v>7.5715607697949258E-2</v>
      </c>
      <c r="U89" s="22">
        <v>0.10924461647297851</v>
      </c>
      <c r="V89" s="23">
        <v>0.20027343483760437</v>
      </c>
      <c r="W89" s="24">
        <v>256000</v>
      </c>
      <c r="X89" s="25">
        <v>7.8231810483439208</v>
      </c>
      <c r="Y89" s="24">
        <v>218500</v>
      </c>
      <c r="Z89" s="25">
        <v>9.1658322580139302</v>
      </c>
      <c r="AA89" s="26">
        <f t="shared" si="2"/>
        <v>42</v>
      </c>
      <c r="AB89" s="26">
        <f t="shared" si="3"/>
        <v>2</v>
      </c>
    </row>
    <row r="90" spans="1:28" ht="29" x14ac:dyDescent="0.35">
      <c r="A90" s="15">
        <v>3620</v>
      </c>
      <c r="B90" s="10" t="s">
        <v>27</v>
      </c>
      <c r="C90" s="16" t="s">
        <v>81</v>
      </c>
      <c r="D90" s="16" t="s">
        <v>102</v>
      </c>
      <c r="E90" s="16" t="s">
        <v>101</v>
      </c>
      <c r="F90" s="10"/>
      <c r="G90" s="10" t="s">
        <v>605</v>
      </c>
      <c r="H90" s="17">
        <v>0.11237606473772631</v>
      </c>
      <c r="I90" s="17">
        <v>2.865238627393552E-3</v>
      </c>
      <c r="J90" s="18">
        <v>2.5465614759267505</v>
      </c>
      <c r="K90" s="18">
        <v>1.6566266517930066</v>
      </c>
      <c r="L90" s="19">
        <v>5.3160431005472256E-2</v>
      </c>
      <c r="M90" s="19">
        <v>7.3986335139251666E-2</v>
      </c>
      <c r="N90" s="19">
        <v>0.56620061256918408</v>
      </c>
      <c r="O90" s="20">
        <v>1.1193418568248594</v>
      </c>
      <c r="P90" s="20">
        <v>2.2084793867207284</v>
      </c>
      <c r="Q90" s="21">
        <v>2.0619890068769631</v>
      </c>
      <c r="R90" s="21">
        <v>3.9836090779638289E-2</v>
      </c>
      <c r="S90" s="21">
        <v>0</v>
      </c>
      <c r="T90" s="22">
        <v>3.5012219091177643</v>
      </c>
      <c r="U90" s="22">
        <v>4.5114219105939819</v>
      </c>
      <c r="V90" s="23">
        <v>1.1667528894787456</v>
      </c>
      <c r="W90" s="24">
        <v>5800000</v>
      </c>
      <c r="X90" s="25">
        <v>2.0116429128943891</v>
      </c>
      <c r="Y90" s="24">
        <v>1978826</v>
      </c>
      <c r="Z90" s="25">
        <v>5.8961873832198775</v>
      </c>
      <c r="AA90" s="26">
        <f t="shared" si="2"/>
        <v>78</v>
      </c>
      <c r="AB90" s="26">
        <f t="shared" si="3"/>
        <v>3</v>
      </c>
    </row>
    <row r="91" spans="1:28" ht="29" x14ac:dyDescent="0.35">
      <c r="A91" s="15">
        <v>3486</v>
      </c>
      <c r="B91" s="10" t="s">
        <v>9</v>
      </c>
      <c r="C91" s="16" t="s">
        <v>81</v>
      </c>
      <c r="D91" s="16" t="s">
        <v>150</v>
      </c>
      <c r="E91" s="16" t="s">
        <v>524</v>
      </c>
      <c r="F91" s="10" t="s">
        <v>605</v>
      </c>
      <c r="G91" s="10" t="s">
        <v>605</v>
      </c>
      <c r="H91" s="17">
        <v>4.4909573523768148E-2</v>
      </c>
      <c r="I91" s="17">
        <v>1.0275328577651435E-3</v>
      </c>
      <c r="J91" s="18">
        <v>5.3340139022790041</v>
      </c>
      <c r="K91" s="18">
        <v>3.8487400920311132</v>
      </c>
      <c r="L91" s="19">
        <v>9.5668817497426289E-6</v>
      </c>
      <c r="M91" s="19">
        <v>1.1579029569889388E-5</v>
      </c>
      <c r="N91" s="19">
        <v>6.7882323781467593E-2</v>
      </c>
      <c r="O91" s="20">
        <v>0.17893193015658637</v>
      </c>
      <c r="P91" s="20">
        <v>4.4083830018820631</v>
      </c>
      <c r="Q91" s="21">
        <v>2.9847520781051958E-2</v>
      </c>
      <c r="R91" s="21">
        <v>1.9568448259140605</v>
      </c>
      <c r="S91" s="21">
        <v>5.7170574215138513E-2</v>
      </c>
      <c r="T91" s="22" t="s">
        <v>10</v>
      </c>
      <c r="U91" s="22" t="s">
        <v>10</v>
      </c>
      <c r="V91" s="23">
        <v>1.7583624365442803</v>
      </c>
      <c r="W91" s="24">
        <v>3300000</v>
      </c>
      <c r="X91" s="25">
        <v>5.3283710198311525</v>
      </c>
      <c r="Y91" s="24">
        <v>3300000</v>
      </c>
      <c r="Z91" s="25">
        <v>5.3283710198311525</v>
      </c>
      <c r="AA91" s="26">
        <f t="shared" si="2"/>
        <v>86</v>
      </c>
      <c r="AB91" s="26">
        <f t="shared" si="3"/>
        <v>4</v>
      </c>
    </row>
    <row r="92" spans="1:28" ht="29" x14ac:dyDescent="0.35">
      <c r="A92" s="15">
        <v>4555</v>
      </c>
      <c r="B92" s="10" t="s">
        <v>27</v>
      </c>
      <c r="C92" s="16" t="s">
        <v>81</v>
      </c>
      <c r="D92" s="16" t="s">
        <v>106</v>
      </c>
      <c r="E92" s="16" t="s">
        <v>105</v>
      </c>
      <c r="F92" s="10" t="s">
        <v>605</v>
      </c>
      <c r="G92" s="10"/>
      <c r="H92" s="17">
        <v>0.22687737149069484</v>
      </c>
      <c r="I92" s="17">
        <v>0.78293871002218263</v>
      </c>
      <c r="J92" s="18">
        <v>3.6849961823278297</v>
      </c>
      <c r="K92" s="18">
        <v>1.5473798770512463E-3</v>
      </c>
      <c r="L92" s="19">
        <v>0.78148601102510606</v>
      </c>
      <c r="M92" s="19">
        <v>1.22221136639234</v>
      </c>
      <c r="N92" s="19">
        <v>1.1431091399750044</v>
      </c>
      <c r="O92" s="20">
        <v>28.457165885562521</v>
      </c>
      <c r="P92" s="20">
        <v>5.0666733601317473</v>
      </c>
      <c r="Q92" s="21">
        <v>0</v>
      </c>
      <c r="R92" s="21">
        <v>0</v>
      </c>
      <c r="S92" s="21">
        <v>0</v>
      </c>
      <c r="T92" s="22">
        <v>1.6739403918976299</v>
      </c>
      <c r="U92" s="22">
        <v>1.9557854533830661</v>
      </c>
      <c r="V92" s="23">
        <v>2.5806425279934344</v>
      </c>
      <c r="W92" s="24">
        <v>7455000</v>
      </c>
      <c r="X92" s="25">
        <v>3.4616264627678528</v>
      </c>
      <c r="Y92" s="24">
        <v>5055000</v>
      </c>
      <c r="Z92" s="25">
        <v>5.1051286409365666</v>
      </c>
      <c r="AA92" s="26">
        <f t="shared" si="2"/>
        <v>91</v>
      </c>
      <c r="AB92" s="26">
        <f t="shared" si="3"/>
        <v>5</v>
      </c>
    </row>
    <row r="93" spans="1:28" ht="29" x14ac:dyDescent="0.35">
      <c r="A93" s="15">
        <v>3580</v>
      </c>
      <c r="B93" s="10" t="s">
        <v>9</v>
      </c>
      <c r="C93" s="16" t="s">
        <v>81</v>
      </c>
      <c r="D93" s="16" t="s">
        <v>91</v>
      </c>
      <c r="E93" s="16" t="s">
        <v>90</v>
      </c>
      <c r="F93" s="10" t="s">
        <v>605</v>
      </c>
      <c r="G93" s="10" t="s">
        <v>605</v>
      </c>
      <c r="H93" s="17">
        <v>6.2756459509863985E-2</v>
      </c>
      <c r="I93" s="17">
        <v>0</v>
      </c>
      <c r="J93" s="18">
        <v>9.477911799479628</v>
      </c>
      <c r="K93" s="18">
        <v>0.60731606384225589</v>
      </c>
      <c r="L93" s="19">
        <v>0.93552001318976652</v>
      </c>
      <c r="M93" s="19">
        <v>7.4855332667405017E-2</v>
      </c>
      <c r="N93" s="19">
        <v>0.18971697878950186</v>
      </c>
      <c r="O93" s="20">
        <v>0</v>
      </c>
      <c r="P93" s="20">
        <v>6.9868575477124661</v>
      </c>
      <c r="Q93" s="21">
        <v>3.8140245249499882</v>
      </c>
      <c r="R93" s="21">
        <v>0</v>
      </c>
      <c r="S93" s="21">
        <v>2.1115858002665306</v>
      </c>
      <c r="T93" s="22" t="s">
        <v>10</v>
      </c>
      <c r="U93" s="22" t="s">
        <v>10</v>
      </c>
      <c r="V93" s="23">
        <v>2.9061550066483401</v>
      </c>
      <c r="W93" s="24">
        <v>7300000</v>
      </c>
      <c r="X93" s="25">
        <v>3.9810342556826575</v>
      </c>
      <c r="Y93" s="24">
        <v>7300000</v>
      </c>
      <c r="Z93" s="25">
        <v>3.9810342556826575</v>
      </c>
      <c r="AA93" s="26">
        <f t="shared" si="2"/>
        <v>118</v>
      </c>
      <c r="AB93" s="26">
        <f t="shared" si="3"/>
        <v>6</v>
      </c>
    </row>
    <row r="94" spans="1:28" ht="29" x14ac:dyDescent="0.35">
      <c r="A94" s="15">
        <v>3622</v>
      </c>
      <c r="B94" s="10" t="s">
        <v>27</v>
      </c>
      <c r="C94" s="16" t="s">
        <v>81</v>
      </c>
      <c r="D94" s="16" t="s">
        <v>102</v>
      </c>
      <c r="E94" s="16" t="s">
        <v>554</v>
      </c>
      <c r="F94" s="10"/>
      <c r="G94" s="10" t="s">
        <v>605</v>
      </c>
      <c r="H94" s="17">
        <v>0</v>
      </c>
      <c r="I94" s="17">
        <v>0.57865653854310573</v>
      </c>
      <c r="J94" s="18">
        <v>1.462552199011985</v>
      </c>
      <c r="K94" s="18">
        <v>1.0281762337116074</v>
      </c>
      <c r="L94" s="19">
        <v>0.41439575519986788</v>
      </c>
      <c r="M94" s="19">
        <v>0.57544225483877698</v>
      </c>
      <c r="N94" s="19">
        <v>0</v>
      </c>
      <c r="O94" s="20">
        <v>0</v>
      </c>
      <c r="P94" s="20">
        <v>1.6836540362054113</v>
      </c>
      <c r="Q94" s="21">
        <v>0</v>
      </c>
      <c r="R94" s="21">
        <v>0.49371155078700302</v>
      </c>
      <c r="S94" s="21">
        <v>3.6967608698510721E-2</v>
      </c>
      <c r="T94" s="22">
        <v>2.4995525424981562</v>
      </c>
      <c r="U94" s="22">
        <v>2.9890558758295644</v>
      </c>
      <c r="V94" s="23">
        <v>0.86579501950808146</v>
      </c>
      <c r="W94" s="24">
        <v>2200000</v>
      </c>
      <c r="X94" s="25">
        <v>3.935431906854916</v>
      </c>
      <c r="Y94" s="24">
        <v>2200000</v>
      </c>
      <c r="Z94" s="25">
        <v>3.935431906854916</v>
      </c>
      <c r="AA94" s="26">
        <f t="shared" si="2"/>
        <v>119</v>
      </c>
      <c r="AB94" s="26">
        <f t="shared" si="3"/>
        <v>7</v>
      </c>
    </row>
    <row r="95" spans="1:28" ht="29" x14ac:dyDescent="0.35">
      <c r="A95" s="15">
        <v>3878</v>
      </c>
      <c r="B95" s="10" t="s">
        <v>27</v>
      </c>
      <c r="C95" s="16" t="s">
        <v>81</v>
      </c>
      <c r="D95" s="16" t="s">
        <v>306</v>
      </c>
      <c r="E95" s="16" t="s">
        <v>534</v>
      </c>
      <c r="F95" s="10" t="s">
        <v>605</v>
      </c>
      <c r="G95" s="10"/>
      <c r="H95" s="17">
        <v>0</v>
      </c>
      <c r="I95" s="17">
        <v>6.6504478348590995E-2</v>
      </c>
      <c r="J95" s="18">
        <v>29.698412888172779</v>
      </c>
      <c r="K95" s="18">
        <v>1.9773947157338116</v>
      </c>
      <c r="L95" s="19">
        <v>0.14222307880405002</v>
      </c>
      <c r="M95" s="19">
        <v>0.17187064668993174</v>
      </c>
      <c r="N95" s="19">
        <v>0</v>
      </c>
      <c r="O95" s="20">
        <v>0</v>
      </c>
      <c r="P95" s="20">
        <v>3.3784487745207343</v>
      </c>
      <c r="Q95" s="21">
        <v>1.3037520107077396</v>
      </c>
      <c r="R95" s="21">
        <v>1.6993894021186868</v>
      </c>
      <c r="S95" s="21">
        <v>0.59848599609463138</v>
      </c>
      <c r="T95" s="22">
        <v>3.0737656132970361</v>
      </c>
      <c r="U95" s="22">
        <v>3.9588754774968584</v>
      </c>
      <c r="V95" s="23">
        <v>1.7236883617599588</v>
      </c>
      <c r="W95" s="24">
        <v>7420000</v>
      </c>
      <c r="X95" s="25">
        <v>2.3230301371428017</v>
      </c>
      <c r="Y95" s="24">
        <v>6374139</v>
      </c>
      <c r="Z95" s="25">
        <v>2.7041901059263984</v>
      </c>
      <c r="AA95" s="26">
        <f t="shared" si="2"/>
        <v>163</v>
      </c>
      <c r="AB95" s="26">
        <f t="shared" si="3"/>
        <v>8</v>
      </c>
    </row>
    <row r="96" spans="1:28" ht="29" x14ac:dyDescent="0.35">
      <c r="A96" s="15">
        <v>3880</v>
      </c>
      <c r="B96" s="10" t="s">
        <v>27</v>
      </c>
      <c r="C96" s="16" t="s">
        <v>81</v>
      </c>
      <c r="D96" s="16" t="s">
        <v>306</v>
      </c>
      <c r="E96" s="16" t="s">
        <v>305</v>
      </c>
      <c r="F96" s="10" t="s">
        <v>605</v>
      </c>
      <c r="G96" s="10"/>
      <c r="H96" s="17">
        <v>4.1294712180899376E-2</v>
      </c>
      <c r="I96" s="17">
        <v>0.13745120232355348</v>
      </c>
      <c r="J96" s="18">
        <v>12.890107688214947</v>
      </c>
      <c r="K96" s="18">
        <v>6.4596775639409803E-3</v>
      </c>
      <c r="L96" s="19">
        <v>0.14927159785849853</v>
      </c>
      <c r="M96" s="19">
        <v>0.15125701881066825</v>
      </c>
      <c r="N96" s="19">
        <v>0.20806113283342259</v>
      </c>
      <c r="O96" s="20">
        <v>25.129328127161088</v>
      </c>
      <c r="P96" s="20">
        <v>1.7862220242132574</v>
      </c>
      <c r="Q96" s="21">
        <v>1.3066087935536743</v>
      </c>
      <c r="R96" s="21">
        <v>1.8437417225079955</v>
      </c>
      <c r="S96" s="21">
        <v>3.5676955556571932</v>
      </c>
      <c r="T96" s="22">
        <v>2.9933741298118082</v>
      </c>
      <c r="U96" s="22">
        <v>3.8147895200613218</v>
      </c>
      <c r="V96" s="23">
        <v>2.4738958967988736</v>
      </c>
      <c r="W96" s="24">
        <v>11500000</v>
      </c>
      <c r="X96" s="25">
        <v>2.1512138233033684</v>
      </c>
      <c r="Y96" s="24">
        <v>9454139</v>
      </c>
      <c r="Z96" s="25">
        <v>2.6167331544404768</v>
      </c>
      <c r="AA96" s="26">
        <f t="shared" si="2"/>
        <v>167</v>
      </c>
      <c r="AB96" s="26">
        <f t="shared" si="3"/>
        <v>9</v>
      </c>
    </row>
    <row r="97" spans="1:28" ht="29" x14ac:dyDescent="0.35">
      <c r="A97" s="15">
        <v>3881</v>
      </c>
      <c r="B97" s="10" t="s">
        <v>27</v>
      </c>
      <c r="C97" s="16" t="s">
        <v>81</v>
      </c>
      <c r="D97" s="16" t="s">
        <v>306</v>
      </c>
      <c r="E97" s="16" t="s">
        <v>346</v>
      </c>
      <c r="F97" s="10" t="s">
        <v>605</v>
      </c>
      <c r="G97" s="10"/>
      <c r="H97" s="17">
        <v>0.54891203345247908</v>
      </c>
      <c r="I97" s="17">
        <v>2.730087655202726</v>
      </c>
      <c r="J97" s="18">
        <v>48.281037217492781</v>
      </c>
      <c r="K97" s="18">
        <v>1.5455254371058685E-2</v>
      </c>
      <c r="L97" s="19">
        <v>2.3540675693751827</v>
      </c>
      <c r="M97" s="19">
        <v>2.9900251371365045</v>
      </c>
      <c r="N97" s="19">
        <v>2.7656630467773611</v>
      </c>
      <c r="O97" s="20">
        <v>33.589459881776897</v>
      </c>
      <c r="P97" s="20">
        <v>11.722220362254731</v>
      </c>
      <c r="Q97" s="21">
        <v>7.8353657108825008E-3</v>
      </c>
      <c r="R97" s="21">
        <v>0.58528914760080974</v>
      </c>
      <c r="S97" s="21">
        <v>0</v>
      </c>
      <c r="T97" s="22">
        <v>2.9023493884364999</v>
      </c>
      <c r="U97" s="22">
        <v>4.4399534991192882</v>
      </c>
      <c r="V97" s="23">
        <v>5.2741220574823826</v>
      </c>
      <c r="W97" s="24">
        <v>21835000</v>
      </c>
      <c r="X97" s="25">
        <v>2.4154440382332876</v>
      </c>
      <c r="Y97" s="24">
        <v>21835000</v>
      </c>
      <c r="Z97" s="25">
        <v>2.4154440382332876</v>
      </c>
      <c r="AA97" s="26">
        <f t="shared" si="2"/>
        <v>174</v>
      </c>
      <c r="AB97" s="26">
        <f t="shared" si="3"/>
        <v>10</v>
      </c>
    </row>
    <row r="98" spans="1:28" ht="29" x14ac:dyDescent="0.35">
      <c r="A98" s="15">
        <v>3621</v>
      </c>
      <c r="B98" s="10" t="s">
        <v>27</v>
      </c>
      <c r="C98" s="16" t="s">
        <v>81</v>
      </c>
      <c r="D98" s="16" t="s">
        <v>102</v>
      </c>
      <c r="E98" s="16" t="s">
        <v>222</v>
      </c>
      <c r="F98" s="10" t="s">
        <v>605</v>
      </c>
      <c r="G98" s="10" t="s">
        <v>605</v>
      </c>
      <c r="H98" s="17">
        <v>5.4721468792179255E-2</v>
      </c>
      <c r="I98" s="17">
        <v>1.1737913008949963</v>
      </c>
      <c r="J98" s="18">
        <v>7.4418097185021592</v>
      </c>
      <c r="K98" s="18">
        <v>2.1393737991039354</v>
      </c>
      <c r="L98" s="19">
        <v>0.34500199962892442</v>
      </c>
      <c r="M98" s="19">
        <v>0.40577444075491514</v>
      </c>
      <c r="N98" s="19">
        <v>0.27571110648098551</v>
      </c>
      <c r="O98" s="20">
        <v>0.32703777603697298</v>
      </c>
      <c r="P98" s="20">
        <v>3.1939330163197499</v>
      </c>
      <c r="Q98" s="21">
        <v>0</v>
      </c>
      <c r="R98" s="21">
        <v>0.35865409032478751</v>
      </c>
      <c r="S98" s="21">
        <v>0.69306826631122997</v>
      </c>
      <c r="T98" s="22">
        <v>3.3483614478322759</v>
      </c>
      <c r="U98" s="22">
        <v>4.6837235805203701</v>
      </c>
      <c r="V98" s="23">
        <v>1.6363603862003397</v>
      </c>
      <c r="W98" s="24">
        <v>7200000</v>
      </c>
      <c r="X98" s="25">
        <v>2.2727227586115832</v>
      </c>
      <c r="Y98" s="24">
        <v>7200000</v>
      </c>
      <c r="Z98" s="25">
        <v>2.2727227586115832</v>
      </c>
      <c r="AA98" s="26">
        <f t="shared" si="2"/>
        <v>185</v>
      </c>
      <c r="AB98" s="26">
        <f t="shared" si="3"/>
        <v>11</v>
      </c>
    </row>
    <row r="99" spans="1:28" ht="29" x14ac:dyDescent="0.35">
      <c r="A99" s="15">
        <v>3651</v>
      </c>
      <c r="B99" s="10" t="s">
        <v>27</v>
      </c>
      <c r="C99" s="16" t="s">
        <v>81</v>
      </c>
      <c r="D99" s="16" t="s">
        <v>83</v>
      </c>
      <c r="E99" s="16" t="s">
        <v>473</v>
      </c>
      <c r="F99" s="10"/>
      <c r="G99" s="10" t="s">
        <v>605</v>
      </c>
      <c r="H99" s="17">
        <v>3.2157601629747068E-2</v>
      </c>
      <c r="I99" s="17">
        <v>7.4944098095682726E-2</v>
      </c>
      <c r="J99" s="18">
        <v>5.7354988196548433</v>
      </c>
      <c r="K99" s="18">
        <v>10.799483490301865</v>
      </c>
      <c r="L99" s="19">
        <v>3.7108736244712094E-2</v>
      </c>
      <c r="M99" s="19">
        <v>1.1078711799668047E-2</v>
      </c>
      <c r="N99" s="19">
        <v>4.86072913765399E-2</v>
      </c>
      <c r="O99" s="20">
        <v>0.1281246130242574</v>
      </c>
      <c r="P99" s="20">
        <v>1.3917485946439252</v>
      </c>
      <c r="Q99" s="21">
        <v>0</v>
      </c>
      <c r="R99" s="21">
        <v>0</v>
      </c>
      <c r="S99" s="21">
        <v>4.1012009482238286E-3</v>
      </c>
      <c r="T99" s="22">
        <v>0.19428658001924654</v>
      </c>
      <c r="U99" s="22">
        <v>0.23946327262144326</v>
      </c>
      <c r="V99" s="23">
        <v>0.56020539649732215</v>
      </c>
      <c r="W99" s="24">
        <v>3700000</v>
      </c>
      <c r="X99" s="25">
        <v>1.5140686391819518</v>
      </c>
      <c r="Y99" s="24">
        <v>2700000</v>
      </c>
      <c r="Z99" s="25">
        <v>2.0748348018419343</v>
      </c>
      <c r="AA99" s="26">
        <f t="shared" si="2"/>
        <v>200</v>
      </c>
      <c r="AB99" s="26">
        <f t="shared" si="3"/>
        <v>12</v>
      </c>
    </row>
    <row r="100" spans="1:28" ht="29" x14ac:dyDescent="0.35">
      <c r="A100" s="15">
        <v>3489</v>
      </c>
      <c r="B100" s="10" t="s">
        <v>9</v>
      </c>
      <c r="C100" s="16" t="s">
        <v>81</v>
      </c>
      <c r="D100" s="16" t="s">
        <v>150</v>
      </c>
      <c r="E100" s="16" t="s">
        <v>149</v>
      </c>
      <c r="F100" s="10"/>
      <c r="G100" s="10" t="s">
        <v>605</v>
      </c>
      <c r="H100" s="17">
        <v>0</v>
      </c>
      <c r="I100" s="17">
        <v>0</v>
      </c>
      <c r="J100" s="18">
        <v>0.81730858180081511</v>
      </c>
      <c r="K100" s="18">
        <v>1.236290078623471</v>
      </c>
      <c r="L100" s="19">
        <v>0</v>
      </c>
      <c r="M100" s="19">
        <v>0</v>
      </c>
      <c r="N100" s="19">
        <v>0</v>
      </c>
      <c r="O100" s="20">
        <v>0</v>
      </c>
      <c r="P100" s="20">
        <v>0.8669583442287665</v>
      </c>
      <c r="Q100" s="21">
        <v>0</v>
      </c>
      <c r="R100" s="21">
        <v>0</v>
      </c>
      <c r="S100" s="21">
        <v>6.0018238821358842E-3</v>
      </c>
      <c r="T100" s="22" t="s">
        <v>10</v>
      </c>
      <c r="U100" s="22" t="s">
        <v>10</v>
      </c>
      <c r="V100" s="23">
        <v>0.35180784394683079</v>
      </c>
      <c r="W100" s="24">
        <v>2000000</v>
      </c>
      <c r="X100" s="25">
        <v>1.7590392197341538</v>
      </c>
      <c r="Y100" s="24">
        <v>2000000</v>
      </c>
      <c r="Z100" s="25">
        <v>1.7590392197341538</v>
      </c>
      <c r="AA100" s="26">
        <f t="shared" si="2"/>
        <v>227</v>
      </c>
      <c r="AB100" s="26">
        <f t="shared" si="3"/>
        <v>13</v>
      </c>
    </row>
    <row r="101" spans="1:28" x14ac:dyDescent="0.35">
      <c r="A101" s="15">
        <v>3816</v>
      </c>
      <c r="B101" s="10" t="s">
        <v>27</v>
      </c>
      <c r="C101" s="16" t="s">
        <v>81</v>
      </c>
      <c r="D101" s="16" t="s">
        <v>114</v>
      </c>
      <c r="E101" s="16" t="s">
        <v>191</v>
      </c>
      <c r="F101" s="10" t="s">
        <v>605</v>
      </c>
      <c r="G101" s="10" t="s">
        <v>605</v>
      </c>
      <c r="H101" s="17">
        <v>0.2182124338021561</v>
      </c>
      <c r="I101" s="17">
        <v>7.0116560943591533E-2</v>
      </c>
      <c r="J101" s="18">
        <v>8.0010208534185061</v>
      </c>
      <c r="K101" s="18">
        <v>1.2252971613923076</v>
      </c>
      <c r="L101" s="19">
        <v>0.78988622652124929</v>
      </c>
      <c r="M101" s="19">
        <v>0.76938724991141427</v>
      </c>
      <c r="N101" s="19">
        <v>0.65967079721478306</v>
      </c>
      <c r="O101" s="20">
        <v>1.7388351258210759</v>
      </c>
      <c r="P101" s="20">
        <v>2.1637254966899815</v>
      </c>
      <c r="Q101" s="21">
        <v>0</v>
      </c>
      <c r="R101" s="21">
        <v>3.1310174981246261E-2</v>
      </c>
      <c r="S101" s="21">
        <v>0.40938074308172889</v>
      </c>
      <c r="T101" s="22">
        <v>2.0772956989096025</v>
      </c>
      <c r="U101" s="22">
        <v>2.3506935408181584</v>
      </c>
      <c r="V101" s="23">
        <v>1.0408914265913785</v>
      </c>
      <c r="W101" s="24">
        <v>6100000</v>
      </c>
      <c r="X101" s="25">
        <v>1.7063793878547187</v>
      </c>
      <c r="Y101" s="24">
        <v>6100000</v>
      </c>
      <c r="Z101" s="25">
        <v>1.7063793878547187</v>
      </c>
      <c r="AA101" s="26">
        <f t="shared" si="2"/>
        <v>232</v>
      </c>
      <c r="AB101" s="26">
        <f t="shared" si="3"/>
        <v>14</v>
      </c>
    </row>
    <row r="102" spans="1:28" x14ac:dyDescent="0.35">
      <c r="A102" s="15">
        <v>4630</v>
      </c>
      <c r="B102" s="10" t="s">
        <v>9</v>
      </c>
      <c r="C102" s="16" t="s">
        <v>81</v>
      </c>
      <c r="D102" s="16" t="s">
        <v>594</v>
      </c>
      <c r="E102" s="16" t="s">
        <v>593</v>
      </c>
      <c r="F102" s="10"/>
      <c r="G102" s="10" t="s">
        <v>605</v>
      </c>
      <c r="H102" s="17">
        <v>0</v>
      </c>
      <c r="I102" s="17">
        <v>1.1338921037598625E-3</v>
      </c>
      <c r="J102" s="18">
        <v>0.3871461703267019</v>
      </c>
      <c r="K102" s="18">
        <v>0.5297628920400459</v>
      </c>
      <c r="L102" s="19">
        <v>2.8612552415436518E-5</v>
      </c>
      <c r="M102" s="19">
        <v>2.2363080990204278E-5</v>
      </c>
      <c r="N102" s="19">
        <v>0</v>
      </c>
      <c r="O102" s="20">
        <v>0</v>
      </c>
      <c r="P102" s="20">
        <v>0.3975420653579354</v>
      </c>
      <c r="Q102" s="21">
        <v>0</v>
      </c>
      <c r="R102" s="21">
        <v>2.2577537113780331E-2</v>
      </c>
      <c r="S102" s="21">
        <v>4.8233681443854703E-3</v>
      </c>
      <c r="T102" s="22" t="s">
        <v>10</v>
      </c>
      <c r="U102" s="22" t="s">
        <v>10</v>
      </c>
      <c r="V102" s="23">
        <v>0.15939146661831563</v>
      </c>
      <c r="W102" s="24">
        <v>1100000</v>
      </c>
      <c r="X102" s="25">
        <v>1.4490133328937786</v>
      </c>
      <c r="Y102" s="24">
        <v>1100000</v>
      </c>
      <c r="Z102" s="25">
        <v>1.4490133328937786</v>
      </c>
      <c r="AA102" s="26">
        <f t="shared" si="2"/>
        <v>247</v>
      </c>
      <c r="AB102" s="26">
        <f t="shared" si="3"/>
        <v>15</v>
      </c>
    </row>
    <row r="103" spans="1:28" ht="29" x14ac:dyDescent="0.35">
      <c r="A103" s="15">
        <v>3824</v>
      </c>
      <c r="B103" s="10" t="s">
        <v>27</v>
      </c>
      <c r="C103" s="16" t="s">
        <v>81</v>
      </c>
      <c r="D103" s="16" t="s">
        <v>114</v>
      </c>
      <c r="E103" s="16" t="s">
        <v>575</v>
      </c>
      <c r="F103" s="10" t="s">
        <v>605</v>
      </c>
      <c r="G103" s="10" t="s">
        <v>605</v>
      </c>
      <c r="H103" s="17">
        <v>0.78278989542495625</v>
      </c>
      <c r="I103" s="17">
        <v>1.0979933447845016</v>
      </c>
      <c r="J103" s="18">
        <v>36.449094998906531</v>
      </c>
      <c r="K103" s="18">
        <v>3.1805608967921697</v>
      </c>
      <c r="L103" s="19">
        <v>2.1239897893280686</v>
      </c>
      <c r="M103" s="19">
        <v>2.969511762914756</v>
      </c>
      <c r="N103" s="19">
        <v>0.64274236743438673</v>
      </c>
      <c r="O103" s="20">
        <v>1.270659937578402</v>
      </c>
      <c r="P103" s="20">
        <v>4.9100549321482081</v>
      </c>
      <c r="Q103" s="21">
        <v>0</v>
      </c>
      <c r="R103" s="21">
        <v>2.2617300757624803</v>
      </c>
      <c r="S103" s="21">
        <v>0.6240134641720736</v>
      </c>
      <c r="T103" s="22">
        <v>2.3662247517951882</v>
      </c>
      <c r="U103" s="22">
        <v>2.7964953500797867</v>
      </c>
      <c r="V103" s="23">
        <v>2.5503986965313854</v>
      </c>
      <c r="W103" s="24">
        <v>19500000</v>
      </c>
      <c r="X103" s="25">
        <v>1.3078967674519926</v>
      </c>
      <c r="Y103" s="24">
        <v>19500000</v>
      </c>
      <c r="Z103" s="25">
        <v>1.3078967674519926</v>
      </c>
      <c r="AA103" s="26">
        <f t="shared" si="2"/>
        <v>260</v>
      </c>
      <c r="AB103" s="26">
        <f t="shared" si="3"/>
        <v>16</v>
      </c>
    </row>
    <row r="104" spans="1:28" ht="29" x14ac:dyDescent="0.35">
      <c r="A104" s="15">
        <v>3494</v>
      </c>
      <c r="B104" s="10" t="s">
        <v>9</v>
      </c>
      <c r="C104" s="16" t="s">
        <v>81</v>
      </c>
      <c r="D104" s="16" t="s">
        <v>395</v>
      </c>
      <c r="E104" s="16" t="s">
        <v>479</v>
      </c>
      <c r="F104" s="10"/>
      <c r="G104" s="10" t="s">
        <v>605</v>
      </c>
      <c r="H104" s="17">
        <v>0</v>
      </c>
      <c r="I104" s="17">
        <v>0</v>
      </c>
      <c r="J104" s="18">
        <v>0.19787470927809209</v>
      </c>
      <c r="K104" s="18">
        <v>0.48501738508631137</v>
      </c>
      <c r="L104" s="19">
        <v>0</v>
      </c>
      <c r="M104" s="19">
        <v>0</v>
      </c>
      <c r="N104" s="19">
        <v>0</v>
      </c>
      <c r="O104" s="20">
        <v>0</v>
      </c>
      <c r="P104" s="20">
        <v>0.28799388368148643</v>
      </c>
      <c r="Q104" s="21">
        <v>0</v>
      </c>
      <c r="R104" s="21">
        <v>0</v>
      </c>
      <c r="S104" s="21">
        <v>2.8273479625978769E-3</v>
      </c>
      <c r="T104" s="22" t="s">
        <v>10</v>
      </c>
      <c r="U104" s="22" t="s">
        <v>10</v>
      </c>
      <c r="V104" s="23">
        <v>0.1170314226961167</v>
      </c>
      <c r="W104" s="24">
        <v>1000000</v>
      </c>
      <c r="X104" s="25">
        <v>1.170314226961167</v>
      </c>
      <c r="Y104" s="24">
        <v>1000000</v>
      </c>
      <c r="Z104" s="25">
        <v>1.170314226961167</v>
      </c>
      <c r="AA104" s="26">
        <f t="shared" si="2"/>
        <v>274</v>
      </c>
      <c r="AB104" s="26">
        <f t="shared" si="3"/>
        <v>17</v>
      </c>
    </row>
    <row r="105" spans="1:28" x14ac:dyDescent="0.35">
      <c r="A105" s="15">
        <v>3819</v>
      </c>
      <c r="B105" s="10" t="s">
        <v>27</v>
      </c>
      <c r="C105" s="16" t="s">
        <v>81</v>
      </c>
      <c r="D105" s="16" t="s">
        <v>114</v>
      </c>
      <c r="E105" s="16" t="s">
        <v>113</v>
      </c>
      <c r="F105" s="10" t="s">
        <v>605</v>
      </c>
      <c r="G105" s="10" t="s">
        <v>605</v>
      </c>
      <c r="H105" s="17">
        <v>0.32181492944979734</v>
      </c>
      <c r="I105" s="17">
        <v>5.1469155548575014E-2</v>
      </c>
      <c r="J105" s="18">
        <v>4.7604640203135196</v>
      </c>
      <c r="K105" s="18">
        <v>0.8849836648850955</v>
      </c>
      <c r="L105" s="19">
        <v>0.1450868535006401</v>
      </c>
      <c r="M105" s="19">
        <v>0.12336097631009391</v>
      </c>
      <c r="N105" s="19">
        <v>0.48643403899303694</v>
      </c>
      <c r="O105" s="20">
        <v>1.2821980250866207</v>
      </c>
      <c r="P105" s="20">
        <v>2.3882510890897342</v>
      </c>
      <c r="Q105" s="21">
        <v>0</v>
      </c>
      <c r="R105" s="21">
        <v>6.9296175817524758E-2</v>
      </c>
      <c r="S105" s="21">
        <v>1.0698975817350211</v>
      </c>
      <c r="T105" s="22">
        <v>2.8925868076441623</v>
      </c>
      <c r="U105" s="22">
        <v>4.0062817285582977</v>
      </c>
      <c r="V105" s="23">
        <v>1.0967302285967746</v>
      </c>
      <c r="W105" s="24">
        <v>10300000</v>
      </c>
      <c r="X105" s="25">
        <v>1.0647866297056063</v>
      </c>
      <c r="Y105" s="24">
        <v>10300000</v>
      </c>
      <c r="Z105" s="25">
        <v>1.0647866297056063</v>
      </c>
      <c r="AA105" s="26">
        <f t="shared" si="2"/>
        <v>284</v>
      </c>
      <c r="AB105" s="26">
        <f t="shared" si="3"/>
        <v>18</v>
      </c>
    </row>
    <row r="106" spans="1:28" ht="29" x14ac:dyDescent="0.35">
      <c r="A106" s="15">
        <v>3851</v>
      </c>
      <c r="B106" s="10" t="s">
        <v>27</v>
      </c>
      <c r="C106" s="16" t="s">
        <v>81</v>
      </c>
      <c r="D106" s="16" t="s">
        <v>299</v>
      </c>
      <c r="E106" s="16" t="s">
        <v>298</v>
      </c>
      <c r="F106" s="10" t="s">
        <v>605</v>
      </c>
      <c r="G106" s="10"/>
      <c r="H106" s="17">
        <v>0.19135141226201111</v>
      </c>
      <c r="I106" s="17">
        <v>0.71614816423198724</v>
      </c>
      <c r="J106" s="18">
        <v>27.235016145131024</v>
      </c>
      <c r="K106" s="18">
        <v>0.75724152041938386</v>
      </c>
      <c r="L106" s="19">
        <v>0.11033939281000536</v>
      </c>
      <c r="M106" s="19">
        <v>0.11973990268518314</v>
      </c>
      <c r="N106" s="19">
        <v>0.96411355115158004</v>
      </c>
      <c r="O106" s="20">
        <v>19.391682491821502</v>
      </c>
      <c r="P106" s="20">
        <v>7.1773856572379966</v>
      </c>
      <c r="Q106" s="21">
        <v>2.1544827052264228</v>
      </c>
      <c r="R106" s="21">
        <v>8.2678936256126772</v>
      </c>
      <c r="S106" s="21">
        <v>8.7440145168294361</v>
      </c>
      <c r="T106" s="22">
        <v>1.6992280671803672</v>
      </c>
      <c r="U106" s="22">
        <v>2.4789768352620358</v>
      </c>
      <c r="V106" s="23">
        <v>2.8962775048730753</v>
      </c>
      <c r="W106" s="24">
        <v>28320000</v>
      </c>
      <c r="X106" s="25">
        <v>1.0226968590653516</v>
      </c>
      <c r="Y106" s="24">
        <v>28320000</v>
      </c>
      <c r="Z106" s="25">
        <v>1.0226968590653516</v>
      </c>
      <c r="AA106" s="26">
        <f t="shared" si="2"/>
        <v>293</v>
      </c>
      <c r="AB106" s="26">
        <f t="shared" si="3"/>
        <v>19</v>
      </c>
    </row>
    <row r="107" spans="1:28" ht="29" x14ac:dyDescent="0.35">
      <c r="A107" s="15">
        <v>3709</v>
      </c>
      <c r="B107" s="10" t="s">
        <v>9</v>
      </c>
      <c r="C107" s="16" t="s">
        <v>81</v>
      </c>
      <c r="D107" s="16" t="s">
        <v>150</v>
      </c>
      <c r="E107" s="16" t="s">
        <v>184</v>
      </c>
      <c r="F107" s="10"/>
      <c r="G107" s="10" t="s">
        <v>605</v>
      </c>
      <c r="H107" s="17">
        <v>8.9399951914098802E-2</v>
      </c>
      <c r="I107" s="17">
        <v>0</v>
      </c>
      <c r="J107" s="18">
        <v>3.0541531214662041</v>
      </c>
      <c r="K107" s="18">
        <v>0.62277487770383755</v>
      </c>
      <c r="L107" s="19">
        <v>0</v>
      </c>
      <c r="M107" s="19">
        <v>0</v>
      </c>
      <c r="N107" s="19">
        <v>0.13513102008569899</v>
      </c>
      <c r="O107" s="20">
        <v>0</v>
      </c>
      <c r="P107" s="20">
        <v>1.639539416654495</v>
      </c>
      <c r="Q107" s="21">
        <v>0</v>
      </c>
      <c r="R107" s="21">
        <v>0</v>
      </c>
      <c r="S107" s="21">
        <v>0.30895315315839789</v>
      </c>
      <c r="T107" s="22" t="s">
        <v>10</v>
      </c>
      <c r="U107" s="22" t="s">
        <v>10</v>
      </c>
      <c r="V107" s="23">
        <v>0.66366681962759477</v>
      </c>
      <c r="W107" s="24">
        <v>6800000</v>
      </c>
      <c r="X107" s="25">
        <v>0.97598061709940409</v>
      </c>
      <c r="Y107" s="24">
        <v>6800000</v>
      </c>
      <c r="Z107" s="25">
        <v>0.97598061709940409</v>
      </c>
      <c r="AA107" s="26">
        <f t="shared" si="2"/>
        <v>295</v>
      </c>
      <c r="AB107" s="26">
        <f t="shared" si="3"/>
        <v>20</v>
      </c>
    </row>
    <row r="108" spans="1:28" ht="29" x14ac:dyDescent="0.35">
      <c r="A108" s="15">
        <v>3648</v>
      </c>
      <c r="B108" s="10" t="s">
        <v>27</v>
      </c>
      <c r="C108" s="16" t="s">
        <v>81</v>
      </c>
      <c r="D108" s="16" t="s">
        <v>83</v>
      </c>
      <c r="E108" s="16" t="s">
        <v>539</v>
      </c>
      <c r="F108" s="10" t="s">
        <v>605</v>
      </c>
      <c r="G108" s="10" t="s">
        <v>605</v>
      </c>
      <c r="H108" s="17">
        <v>0.19247159754962972</v>
      </c>
      <c r="I108" s="17">
        <v>8.0317651485795741E-2</v>
      </c>
      <c r="J108" s="18">
        <v>0.43016241147411322</v>
      </c>
      <c r="K108" s="18">
        <v>0.11782213994619269</v>
      </c>
      <c r="L108" s="19">
        <v>0.34731988065307617</v>
      </c>
      <c r="M108" s="19">
        <v>0.52495683908950863</v>
      </c>
      <c r="N108" s="19">
        <v>0.22371579325120514</v>
      </c>
      <c r="O108" s="20">
        <v>0.30959012071322423</v>
      </c>
      <c r="P108" s="20">
        <v>0.98849752102158905</v>
      </c>
      <c r="Q108" s="21">
        <v>3.2741312928183524</v>
      </c>
      <c r="R108" s="21">
        <v>0.10019008782137942</v>
      </c>
      <c r="S108" s="21">
        <v>0.21235459325844391</v>
      </c>
      <c r="T108" s="22">
        <v>0.39549494065976054</v>
      </c>
      <c r="U108" s="22">
        <v>0.73054500242472031</v>
      </c>
      <c r="V108" s="23">
        <v>0.39425192256741581</v>
      </c>
      <c r="W108" s="24">
        <v>10600000</v>
      </c>
      <c r="X108" s="25">
        <v>0.37193577600699607</v>
      </c>
      <c r="Y108" s="24">
        <v>4452461</v>
      </c>
      <c r="Z108" s="25">
        <v>0.88546968197456599</v>
      </c>
      <c r="AA108" s="26">
        <f t="shared" si="2"/>
        <v>303</v>
      </c>
      <c r="AB108" s="26">
        <f t="shared" si="3"/>
        <v>21</v>
      </c>
    </row>
    <row r="109" spans="1:28" ht="29" x14ac:dyDescent="0.35">
      <c r="A109" s="15">
        <v>3852</v>
      </c>
      <c r="B109" s="10" t="s">
        <v>27</v>
      </c>
      <c r="C109" s="16" t="s">
        <v>81</v>
      </c>
      <c r="D109" s="16" t="s">
        <v>299</v>
      </c>
      <c r="E109" s="16" t="s">
        <v>500</v>
      </c>
      <c r="F109" s="10" t="s">
        <v>605</v>
      </c>
      <c r="G109" s="10"/>
      <c r="H109" s="17">
        <v>0.57695994341667867</v>
      </c>
      <c r="I109" s="17">
        <v>1.2732872919681035</v>
      </c>
      <c r="J109" s="18">
        <v>51.940677310794257</v>
      </c>
      <c r="K109" s="18">
        <v>0.49369605917033921</v>
      </c>
      <c r="L109" s="19">
        <v>1.1295727926520363</v>
      </c>
      <c r="M109" s="19">
        <v>1.2262207177147832</v>
      </c>
      <c r="N109" s="19">
        <v>0.96411355115158004</v>
      </c>
      <c r="O109" s="20">
        <v>18.551635088644669</v>
      </c>
      <c r="P109" s="20">
        <v>11.050855712618734</v>
      </c>
      <c r="Q109" s="21">
        <v>0.98129908128536769</v>
      </c>
      <c r="R109" s="21">
        <v>45.087056048873592</v>
      </c>
      <c r="S109" s="21">
        <v>25.16477864044403</v>
      </c>
      <c r="T109" s="22">
        <v>2.4464250268889161</v>
      </c>
      <c r="U109" s="22">
        <v>3.312552485813359</v>
      </c>
      <c r="V109" s="23">
        <v>4.6478710539235228</v>
      </c>
      <c r="W109" s="24">
        <v>61000000</v>
      </c>
      <c r="X109" s="25">
        <v>0.76194607441369222</v>
      </c>
      <c r="Y109" s="24">
        <v>61000000</v>
      </c>
      <c r="Z109" s="25">
        <v>0.76194607441369222</v>
      </c>
      <c r="AA109" s="26">
        <f t="shared" si="2"/>
        <v>316</v>
      </c>
      <c r="AB109" s="26">
        <f t="shared" si="3"/>
        <v>22</v>
      </c>
    </row>
    <row r="110" spans="1:28" ht="29" x14ac:dyDescent="0.35">
      <c r="A110" s="15">
        <v>3927</v>
      </c>
      <c r="B110" s="10" t="s">
        <v>9</v>
      </c>
      <c r="C110" s="16" t="s">
        <v>81</v>
      </c>
      <c r="D110" s="16" t="s">
        <v>482</v>
      </c>
      <c r="E110" s="16" t="s">
        <v>481</v>
      </c>
      <c r="F110" s="10"/>
      <c r="G110" s="10" t="s">
        <v>605</v>
      </c>
      <c r="H110" s="17">
        <v>0</v>
      </c>
      <c r="I110" s="17">
        <v>0</v>
      </c>
      <c r="J110" s="18">
        <v>0.21508120573705661</v>
      </c>
      <c r="K110" s="18">
        <v>0.3135493005875884</v>
      </c>
      <c r="L110" s="19">
        <v>0</v>
      </c>
      <c r="M110" s="19">
        <v>0</v>
      </c>
      <c r="N110" s="19">
        <v>0</v>
      </c>
      <c r="O110" s="20">
        <v>0</v>
      </c>
      <c r="P110" s="20">
        <v>0.22895984268596528</v>
      </c>
      <c r="Q110" s="21">
        <v>0</v>
      </c>
      <c r="R110" s="21">
        <v>0</v>
      </c>
      <c r="S110" s="21">
        <v>5.4329392597484739E-3</v>
      </c>
      <c r="T110" s="22" t="s">
        <v>10</v>
      </c>
      <c r="U110" s="22" t="s">
        <v>10</v>
      </c>
      <c r="V110" s="23">
        <v>9.1122873831177412E-2</v>
      </c>
      <c r="W110" s="24">
        <v>1300000</v>
      </c>
      <c r="X110" s="25">
        <v>0.70094518331674927</v>
      </c>
      <c r="Y110" s="24">
        <v>1300000</v>
      </c>
      <c r="Z110" s="25">
        <v>0.70094518331674927</v>
      </c>
      <c r="AA110" s="26">
        <f t="shared" si="2"/>
        <v>329</v>
      </c>
      <c r="AB110" s="26">
        <f t="shared" si="3"/>
        <v>23</v>
      </c>
    </row>
    <row r="111" spans="1:28" ht="29" x14ac:dyDescent="0.35">
      <c r="A111" s="15">
        <v>3612</v>
      </c>
      <c r="B111" s="10" t="s">
        <v>27</v>
      </c>
      <c r="C111" s="16" t="s">
        <v>81</v>
      </c>
      <c r="D111" s="16" t="s">
        <v>299</v>
      </c>
      <c r="E111" s="16" t="s">
        <v>336</v>
      </c>
      <c r="F111" s="10" t="s">
        <v>605</v>
      </c>
      <c r="G111" s="10"/>
      <c r="H111" s="17">
        <v>0.19267501577763266</v>
      </c>
      <c r="I111" s="17">
        <v>0.18876894680910566</v>
      </c>
      <c r="J111" s="18">
        <v>11.241577686523494</v>
      </c>
      <c r="K111" s="18">
        <v>0.14602439115394178</v>
      </c>
      <c r="L111" s="19">
        <v>0.45447350184041724</v>
      </c>
      <c r="M111" s="19">
        <v>0.59767072528969789</v>
      </c>
      <c r="N111" s="19">
        <v>0.22124826223888591</v>
      </c>
      <c r="O111" s="20">
        <v>17.428801354611377</v>
      </c>
      <c r="P111" s="20">
        <v>5.6513787058545653</v>
      </c>
      <c r="Q111" s="21">
        <v>2.8405723003732377</v>
      </c>
      <c r="R111" s="21">
        <v>17.921537181359795</v>
      </c>
      <c r="S111" s="21">
        <v>8.891947464812576</v>
      </c>
      <c r="T111" s="22">
        <v>1.9907515153062247</v>
      </c>
      <c r="U111" s="22">
        <v>2.7302098127893042</v>
      </c>
      <c r="V111" s="23">
        <v>2.3858639477218948</v>
      </c>
      <c r="W111" s="24">
        <v>34320000</v>
      </c>
      <c r="X111" s="25">
        <v>0.69518180294927001</v>
      </c>
      <c r="Y111" s="24">
        <v>34320000</v>
      </c>
      <c r="Z111" s="25">
        <v>0.69518180294927001</v>
      </c>
      <c r="AA111" s="26">
        <f t="shared" si="2"/>
        <v>331</v>
      </c>
      <c r="AB111" s="26">
        <f t="shared" si="3"/>
        <v>24</v>
      </c>
    </row>
    <row r="112" spans="1:28" ht="29" x14ac:dyDescent="0.35">
      <c r="A112" s="15">
        <v>5013</v>
      </c>
      <c r="B112" s="10" t="s">
        <v>27</v>
      </c>
      <c r="C112" s="16" t="s">
        <v>81</v>
      </c>
      <c r="D112" s="16" t="s">
        <v>299</v>
      </c>
      <c r="E112" s="16" t="s">
        <v>307</v>
      </c>
      <c r="F112" s="10" t="s">
        <v>605</v>
      </c>
      <c r="G112" s="10"/>
      <c r="H112" s="17">
        <v>0.19267501577763266</v>
      </c>
      <c r="I112" s="17">
        <v>0.1925166046272733</v>
      </c>
      <c r="J112" s="18">
        <v>7.0259860540771832</v>
      </c>
      <c r="K112" s="18">
        <v>8.95129415565218E-2</v>
      </c>
      <c r="L112" s="19">
        <v>0.45447350184041724</v>
      </c>
      <c r="M112" s="19">
        <v>0.59767072528969789</v>
      </c>
      <c r="N112" s="19">
        <v>0.2949976829851812</v>
      </c>
      <c r="O112" s="20">
        <v>17.428801354611377</v>
      </c>
      <c r="P112" s="20">
        <v>5.8145787988962994</v>
      </c>
      <c r="Q112" s="21">
        <v>1.9393987916817714</v>
      </c>
      <c r="R112" s="21">
        <v>21.20962435466458</v>
      </c>
      <c r="S112" s="21">
        <v>9.2279091296987339</v>
      </c>
      <c r="T112" s="22">
        <v>2.7104475584949039</v>
      </c>
      <c r="U112" s="22">
        <v>3.6275004890556031</v>
      </c>
      <c r="V112" s="23">
        <v>2.4540772506979232</v>
      </c>
      <c r="W112" s="24">
        <v>35820000</v>
      </c>
      <c r="X112" s="25">
        <v>0.68511369366217845</v>
      </c>
      <c r="Y112" s="24">
        <v>35820000</v>
      </c>
      <c r="Z112" s="25">
        <v>0.68511369366217845</v>
      </c>
      <c r="AA112" s="26">
        <f t="shared" si="2"/>
        <v>333</v>
      </c>
      <c r="AB112" s="26">
        <f t="shared" si="3"/>
        <v>25</v>
      </c>
    </row>
    <row r="113" spans="1:28" ht="29" x14ac:dyDescent="0.35">
      <c r="A113" s="15">
        <v>4267</v>
      </c>
      <c r="B113" s="10" t="s">
        <v>27</v>
      </c>
      <c r="C113" s="16" t="s">
        <v>81</v>
      </c>
      <c r="D113" s="16" t="s">
        <v>306</v>
      </c>
      <c r="E113" s="16" t="s">
        <v>330</v>
      </c>
      <c r="F113" s="10" t="s">
        <v>605</v>
      </c>
      <c r="G113" s="10"/>
      <c r="H113" s="17">
        <v>4.4401754267225084E-2</v>
      </c>
      <c r="I113" s="17">
        <v>2.2996841430115638E-2</v>
      </c>
      <c r="J113" s="18">
        <v>8.1988955626965989</v>
      </c>
      <c r="K113" s="18">
        <v>1.4940340458643135</v>
      </c>
      <c r="L113" s="19">
        <v>0.35697811467146046</v>
      </c>
      <c r="M113" s="19">
        <v>0.47963876403034078</v>
      </c>
      <c r="N113" s="19">
        <v>0.22371579325120514</v>
      </c>
      <c r="O113" s="20">
        <v>0.30959012071322423</v>
      </c>
      <c r="P113" s="20">
        <v>1.6102327941044006</v>
      </c>
      <c r="Q113" s="21">
        <v>3.984226318923819</v>
      </c>
      <c r="R113" s="21">
        <v>0.41073610161326052</v>
      </c>
      <c r="S113" s="21">
        <v>1.0523803187451579</v>
      </c>
      <c r="T113" s="22">
        <v>0.47058822623869556</v>
      </c>
      <c r="U113" s="22">
        <v>0.88552065622887133</v>
      </c>
      <c r="V113" s="23">
        <v>0.65987928184413192</v>
      </c>
      <c r="W113" s="24">
        <v>22015000</v>
      </c>
      <c r="X113" s="25">
        <v>0.29974075941137041</v>
      </c>
      <c r="Y113" s="24">
        <v>17417461</v>
      </c>
      <c r="Z113" s="25">
        <v>0.37886077760939552</v>
      </c>
      <c r="AA113" s="26">
        <f t="shared" si="2"/>
        <v>370</v>
      </c>
      <c r="AB113" s="26">
        <f t="shared" si="3"/>
        <v>26</v>
      </c>
    </row>
    <row r="114" spans="1:28" x14ac:dyDescent="0.35">
      <c r="A114" s="15">
        <v>3492</v>
      </c>
      <c r="B114" s="10" t="s">
        <v>9</v>
      </c>
      <c r="C114" s="16" t="s">
        <v>81</v>
      </c>
      <c r="D114" s="16" t="s">
        <v>395</v>
      </c>
      <c r="E114" s="16" t="s">
        <v>394</v>
      </c>
      <c r="F114" s="10"/>
      <c r="G114" s="10" t="s">
        <v>605</v>
      </c>
      <c r="H114" s="17">
        <v>0</v>
      </c>
      <c r="I114" s="17">
        <v>0</v>
      </c>
      <c r="J114" s="18">
        <v>2.2941995278619371</v>
      </c>
      <c r="K114" s="18">
        <v>0.53608360637715635</v>
      </c>
      <c r="L114" s="19">
        <v>2.3587737175976854E-4</v>
      </c>
      <c r="M114" s="19">
        <v>3.1384354774506161E-4</v>
      </c>
      <c r="N114" s="19">
        <v>0</v>
      </c>
      <c r="O114" s="20">
        <v>0</v>
      </c>
      <c r="P114" s="20">
        <v>1.2273849761464417</v>
      </c>
      <c r="Q114" s="21">
        <v>0</v>
      </c>
      <c r="R114" s="21">
        <v>0</v>
      </c>
      <c r="S114" s="21">
        <v>4.2368871441307916E-2</v>
      </c>
      <c r="T114" s="22" t="s">
        <v>10</v>
      </c>
      <c r="U114" s="22" t="s">
        <v>10</v>
      </c>
      <c r="V114" s="23">
        <v>0.48890818421396842</v>
      </c>
      <c r="W114" s="24">
        <v>15300000</v>
      </c>
      <c r="X114" s="25">
        <v>0.31954783281958721</v>
      </c>
      <c r="Y114" s="24">
        <v>15300000</v>
      </c>
      <c r="Z114" s="25">
        <v>0.31954783281958721</v>
      </c>
      <c r="AA114" s="26">
        <f t="shared" si="2"/>
        <v>378</v>
      </c>
      <c r="AB114" s="26">
        <f t="shared" si="3"/>
        <v>27</v>
      </c>
    </row>
    <row r="115" spans="1:28" x14ac:dyDescent="0.35">
      <c r="A115" s="15">
        <v>3649</v>
      </c>
      <c r="B115" s="10" t="s">
        <v>27</v>
      </c>
      <c r="C115" s="16" t="s">
        <v>81</v>
      </c>
      <c r="D115" s="16" t="s">
        <v>83</v>
      </c>
      <c r="E115" s="16" t="s">
        <v>82</v>
      </c>
      <c r="F115" s="10"/>
      <c r="G115" s="10" t="s">
        <v>605</v>
      </c>
      <c r="H115" s="17">
        <v>1.5921029909997508E-2</v>
      </c>
      <c r="I115" s="17">
        <v>9.2226875991719342E-5</v>
      </c>
      <c r="J115" s="18">
        <v>0.35846867622842771</v>
      </c>
      <c r="K115" s="18">
        <v>0.22028012635934208</v>
      </c>
      <c r="L115" s="19">
        <v>5.1545636506376197E-2</v>
      </c>
      <c r="M115" s="19">
        <v>5.008899816676967E-2</v>
      </c>
      <c r="N115" s="19">
        <v>2.4065169683985001E-2</v>
      </c>
      <c r="O115" s="20">
        <v>6.3433704405340102E-2</v>
      </c>
      <c r="P115" s="20">
        <v>0.64852825760670296</v>
      </c>
      <c r="Q115" s="21">
        <v>0.18608497999521514</v>
      </c>
      <c r="R115" s="21">
        <v>0</v>
      </c>
      <c r="S115" s="21">
        <v>6.8230341719043427E-3</v>
      </c>
      <c r="T115" s="22">
        <v>0.90999246190932692</v>
      </c>
      <c r="U115" s="22">
        <v>1.0944247683653616</v>
      </c>
      <c r="V115" s="23">
        <v>0.25924874377404344</v>
      </c>
      <c r="W115" s="24">
        <v>15700000</v>
      </c>
      <c r="X115" s="25">
        <v>0.16512658839111047</v>
      </c>
      <c r="Y115" s="24">
        <v>12230500</v>
      </c>
      <c r="Z115" s="25">
        <v>0.21196904768737454</v>
      </c>
      <c r="AA115" s="26">
        <f t="shared" si="2"/>
        <v>396</v>
      </c>
      <c r="AB115" s="26">
        <f t="shared" si="3"/>
        <v>28</v>
      </c>
    </row>
    <row r="116" spans="1:28" ht="29" x14ac:dyDescent="0.35">
      <c r="A116" s="15">
        <v>3813</v>
      </c>
      <c r="B116" s="10" t="s">
        <v>27</v>
      </c>
      <c r="C116" s="16" t="s">
        <v>81</v>
      </c>
      <c r="D116" s="16" t="s">
        <v>114</v>
      </c>
      <c r="E116" s="16" t="s">
        <v>556</v>
      </c>
      <c r="F116" s="10" t="s">
        <v>605</v>
      </c>
      <c r="G116" s="10" t="s">
        <v>605</v>
      </c>
      <c r="H116" s="17">
        <v>0.13254191457009892</v>
      </c>
      <c r="I116" s="17">
        <v>0.18550627365438038</v>
      </c>
      <c r="J116" s="18">
        <v>1.7529253471771744</v>
      </c>
      <c r="K116" s="18">
        <v>1.6974557004905529E-2</v>
      </c>
      <c r="L116" s="19">
        <v>1.1331010868310483</v>
      </c>
      <c r="M116" s="19">
        <v>0.85628237111492189</v>
      </c>
      <c r="N116" s="19">
        <v>7.5946539546509553E-2</v>
      </c>
      <c r="O116" s="20">
        <v>0.15014137870616526</v>
      </c>
      <c r="P116" s="20">
        <v>1.6367626673135207</v>
      </c>
      <c r="Q116" s="21">
        <v>0</v>
      </c>
      <c r="R116" s="21">
        <v>8.5219913050820495E-2</v>
      </c>
      <c r="S116" s="21">
        <v>0</v>
      </c>
      <c r="T116" s="22">
        <v>1.4635295493121907</v>
      </c>
      <c r="U116" s="22">
        <v>2.2174565302539655</v>
      </c>
      <c r="V116" s="23">
        <v>0.67389323524013434</v>
      </c>
      <c r="W116" s="24">
        <v>33100000</v>
      </c>
      <c r="X116" s="25">
        <v>0.20359312242904359</v>
      </c>
      <c r="Y116" s="24">
        <v>33100000</v>
      </c>
      <c r="Z116" s="25">
        <v>0.20359312242904359</v>
      </c>
      <c r="AA116" s="26">
        <f t="shared" si="2"/>
        <v>397</v>
      </c>
      <c r="AB116" s="26">
        <f t="shared" si="3"/>
        <v>29</v>
      </c>
    </row>
    <row r="117" spans="1:28" x14ac:dyDescent="0.35">
      <c r="A117" s="15">
        <v>4080</v>
      </c>
      <c r="B117" s="10" t="s">
        <v>9</v>
      </c>
      <c r="C117" s="16" t="s">
        <v>81</v>
      </c>
      <c r="D117" s="16" t="s">
        <v>157</v>
      </c>
      <c r="E117" s="16" t="s">
        <v>156</v>
      </c>
      <c r="F117" s="10" t="s">
        <v>605</v>
      </c>
      <c r="G117" s="10" t="s">
        <v>605</v>
      </c>
      <c r="H117" s="17">
        <v>0</v>
      </c>
      <c r="I117" s="17">
        <v>0</v>
      </c>
      <c r="J117" s="18">
        <v>0.60222737606375853</v>
      </c>
      <c r="K117" s="18">
        <v>0.29276351013876412</v>
      </c>
      <c r="L117" s="19">
        <v>0</v>
      </c>
      <c r="M117" s="19">
        <v>0</v>
      </c>
      <c r="N117" s="19">
        <v>0</v>
      </c>
      <c r="O117" s="20">
        <v>0</v>
      </c>
      <c r="P117" s="20">
        <v>0.38991944093152425</v>
      </c>
      <c r="Q117" s="21">
        <v>0</v>
      </c>
      <c r="R117" s="21">
        <v>0</v>
      </c>
      <c r="S117" s="21">
        <v>4.1239824871515986E-2</v>
      </c>
      <c r="T117" s="22" t="s">
        <v>10</v>
      </c>
      <c r="U117" s="22" t="s">
        <v>10</v>
      </c>
      <c r="V117" s="23">
        <v>0.15663139271796073</v>
      </c>
      <c r="W117" s="24">
        <v>9900000</v>
      </c>
      <c r="X117" s="25">
        <v>0.15821352799794011</v>
      </c>
      <c r="Y117" s="24">
        <v>9900000</v>
      </c>
      <c r="Z117" s="25">
        <v>0.15821352799794011</v>
      </c>
      <c r="AA117" s="26">
        <f t="shared" si="2"/>
        <v>410</v>
      </c>
      <c r="AB117" s="26">
        <f t="shared" si="3"/>
        <v>30</v>
      </c>
    </row>
    <row r="118" spans="1:28" ht="29" x14ac:dyDescent="0.35">
      <c r="A118" s="15">
        <v>4081</v>
      </c>
      <c r="B118" s="10" t="s">
        <v>9</v>
      </c>
      <c r="C118" s="16" t="s">
        <v>81</v>
      </c>
      <c r="D118" s="16" t="s">
        <v>157</v>
      </c>
      <c r="E118" s="16" t="s">
        <v>363</v>
      </c>
      <c r="F118" s="10"/>
      <c r="G118" s="10" t="s">
        <v>605</v>
      </c>
      <c r="H118" s="17">
        <v>0</v>
      </c>
      <c r="I118" s="17">
        <v>0</v>
      </c>
      <c r="J118" s="18">
        <v>0.58071925549005288</v>
      </c>
      <c r="K118" s="18">
        <v>0.11958829843347736</v>
      </c>
      <c r="L118" s="19">
        <v>0</v>
      </c>
      <c r="M118" s="19">
        <v>0</v>
      </c>
      <c r="N118" s="19">
        <v>0</v>
      </c>
      <c r="O118" s="20">
        <v>0</v>
      </c>
      <c r="P118" s="20">
        <v>0.32925536848535197</v>
      </c>
      <c r="Q118" s="21">
        <v>7.9862694893944097E-2</v>
      </c>
      <c r="R118" s="21">
        <v>0</v>
      </c>
      <c r="S118" s="21">
        <v>7.2113576597182025E-2</v>
      </c>
      <c r="T118" s="22" t="s">
        <v>10</v>
      </c>
      <c r="U118" s="22" t="s">
        <v>10</v>
      </c>
      <c r="V118" s="23">
        <v>0.14332801780232812</v>
      </c>
      <c r="W118" s="24">
        <v>9900000</v>
      </c>
      <c r="X118" s="25">
        <v>0.14477577555790722</v>
      </c>
      <c r="Y118" s="24">
        <v>9900000</v>
      </c>
      <c r="Z118" s="25">
        <v>0.14477577555790722</v>
      </c>
      <c r="AA118" s="26">
        <f t="shared" si="2"/>
        <v>411</v>
      </c>
      <c r="AB118" s="26">
        <f t="shared" si="3"/>
        <v>31</v>
      </c>
    </row>
    <row r="119" spans="1:28" x14ac:dyDescent="0.35">
      <c r="A119" s="15">
        <v>3650</v>
      </c>
      <c r="B119" s="10" t="s">
        <v>27</v>
      </c>
      <c r="C119" s="16" t="s">
        <v>81</v>
      </c>
      <c r="D119" s="16" t="s">
        <v>83</v>
      </c>
      <c r="E119" s="16" t="s">
        <v>525</v>
      </c>
      <c r="F119" s="10"/>
      <c r="G119" s="10" t="s">
        <v>605</v>
      </c>
      <c r="H119" s="17">
        <v>0</v>
      </c>
      <c r="I119" s="17">
        <v>2.8811962347442734E-4</v>
      </c>
      <c r="J119" s="18">
        <v>0.53053364081807297</v>
      </c>
      <c r="K119" s="18">
        <v>0.1462546195082523</v>
      </c>
      <c r="L119" s="19">
        <v>1.1001262125233967E-2</v>
      </c>
      <c r="M119" s="19">
        <v>7.8364452630295279E-3</v>
      </c>
      <c r="N119" s="19">
        <v>0</v>
      </c>
      <c r="O119" s="20">
        <v>0.76945518442247685</v>
      </c>
      <c r="P119" s="20">
        <v>0.40553675362938973</v>
      </c>
      <c r="Q119" s="21">
        <v>1.436390435498567</v>
      </c>
      <c r="R119" s="21">
        <v>0.27693667916512088</v>
      </c>
      <c r="S119" s="21">
        <v>9.427160029328429E-3</v>
      </c>
      <c r="T119" s="22">
        <v>0.15375448769609804</v>
      </c>
      <c r="U119" s="22">
        <v>0.29575685730114026</v>
      </c>
      <c r="V119" s="23">
        <v>0.1621857284476188</v>
      </c>
      <c r="W119" s="24">
        <v>17500000</v>
      </c>
      <c r="X119" s="25">
        <v>9.2677559112925023E-2</v>
      </c>
      <c r="Y119" s="24">
        <v>16500000</v>
      </c>
      <c r="Z119" s="25">
        <v>9.8294380877344725E-2</v>
      </c>
      <c r="AA119" s="26">
        <f t="shared" si="2"/>
        <v>418</v>
      </c>
      <c r="AB119" s="26">
        <f t="shared" si="3"/>
        <v>32</v>
      </c>
    </row>
    <row r="120" spans="1:28" ht="29" x14ac:dyDescent="0.35">
      <c r="A120" s="15">
        <v>3668</v>
      </c>
      <c r="B120" s="10" t="s">
        <v>27</v>
      </c>
      <c r="C120" s="16" t="s">
        <v>35</v>
      </c>
      <c r="D120" s="16" t="s">
        <v>310</v>
      </c>
      <c r="E120" s="16" t="s">
        <v>351</v>
      </c>
      <c r="F120" s="10" t="s">
        <v>605</v>
      </c>
      <c r="G120" s="10" t="s">
        <v>605</v>
      </c>
      <c r="H120" s="17">
        <v>3.6315720510709831E-2</v>
      </c>
      <c r="I120" s="17">
        <v>0</v>
      </c>
      <c r="J120" s="18">
        <v>0.64237586780134248</v>
      </c>
      <c r="K120" s="18">
        <v>0.40434337588528574</v>
      </c>
      <c r="L120" s="19">
        <v>8.2127715644019859E-3</v>
      </c>
      <c r="M120" s="19">
        <v>8.1503752214430215E-3</v>
      </c>
      <c r="N120" s="19">
        <v>5.4892427262988749E-2</v>
      </c>
      <c r="O120" s="20">
        <v>0</v>
      </c>
      <c r="P120" s="20">
        <v>1.229843828393709</v>
      </c>
      <c r="Q120" s="21">
        <v>1.4960201065903804</v>
      </c>
      <c r="R120" s="21">
        <v>0</v>
      </c>
      <c r="S120" s="21">
        <v>1.8087767276789429E-2</v>
      </c>
      <c r="T120" s="22">
        <v>2.1532288461515421</v>
      </c>
      <c r="U120" s="22">
        <v>2.5545722166006533</v>
      </c>
      <c r="V120" s="23">
        <v>0.59824949546982442</v>
      </c>
      <c r="W120" s="24">
        <v>91000</v>
      </c>
      <c r="X120" s="25">
        <v>65.741702798881803</v>
      </c>
      <c r="Y120" s="24">
        <v>91000</v>
      </c>
      <c r="Z120" s="25">
        <v>65.741702798881803</v>
      </c>
      <c r="AA120" s="26">
        <f t="shared" si="2"/>
        <v>1</v>
      </c>
      <c r="AB120" s="26">
        <f t="shared" si="3"/>
        <v>1</v>
      </c>
    </row>
    <row r="121" spans="1:28" ht="29" x14ac:dyDescent="0.35">
      <c r="A121" s="15">
        <v>3548</v>
      </c>
      <c r="B121" s="10" t="s">
        <v>27</v>
      </c>
      <c r="C121" s="16" t="s">
        <v>35</v>
      </c>
      <c r="D121" s="16" t="s">
        <v>131</v>
      </c>
      <c r="E121" s="16" t="s">
        <v>582</v>
      </c>
      <c r="F121" s="10" t="s">
        <v>605</v>
      </c>
      <c r="G121" s="10" t="s">
        <v>605</v>
      </c>
      <c r="H121" s="17">
        <v>4.5405387139326852</v>
      </c>
      <c r="I121" s="17">
        <v>19.613137612429778</v>
      </c>
      <c r="J121" s="18">
        <v>2.9165011497944877</v>
      </c>
      <c r="K121" s="18">
        <v>0.48539905290899493</v>
      </c>
      <c r="L121" s="19">
        <v>11.500119756657691</v>
      </c>
      <c r="M121" s="19">
        <v>11.380608329370634</v>
      </c>
      <c r="N121" s="19">
        <v>0</v>
      </c>
      <c r="O121" s="20">
        <v>0</v>
      </c>
      <c r="P121" s="20">
        <v>22.652991976700022</v>
      </c>
      <c r="Q121" s="21">
        <v>3.7152641477249011</v>
      </c>
      <c r="R121" s="21">
        <v>0.23604870623293145</v>
      </c>
      <c r="S121" s="21">
        <v>0.83279766649888121</v>
      </c>
      <c r="T121" s="22">
        <v>4.7826684994639175</v>
      </c>
      <c r="U121" s="22">
        <v>4.5281673474193633</v>
      </c>
      <c r="V121" s="23">
        <v>9.0921133242436287</v>
      </c>
      <c r="W121" s="24">
        <v>1475129</v>
      </c>
      <c r="X121" s="25">
        <v>61.636055722880023</v>
      </c>
      <c r="Y121" s="24">
        <v>1447129</v>
      </c>
      <c r="Z121" s="25">
        <v>62.828630510781203</v>
      </c>
      <c r="AA121" s="26">
        <f t="shared" si="2"/>
        <v>2</v>
      </c>
      <c r="AB121" s="26">
        <f t="shared" si="3"/>
        <v>2</v>
      </c>
    </row>
    <row r="122" spans="1:28" ht="29" x14ac:dyDescent="0.35">
      <c r="A122" s="15">
        <v>3666</v>
      </c>
      <c r="B122" s="10" t="s">
        <v>27</v>
      </c>
      <c r="C122" s="16" t="s">
        <v>35</v>
      </c>
      <c r="D122" s="16" t="s">
        <v>310</v>
      </c>
      <c r="E122" s="16" t="s">
        <v>511</v>
      </c>
      <c r="F122" s="10" t="s">
        <v>605</v>
      </c>
      <c r="G122" s="10" t="s">
        <v>605</v>
      </c>
      <c r="H122" s="17">
        <v>0</v>
      </c>
      <c r="I122" s="17">
        <v>0</v>
      </c>
      <c r="J122" s="18">
        <v>4.5654570604452553</v>
      </c>
      <c r="K122" s="18">
        <v>0.21437978955161893</v>
      </c>
      <c r="L122" s="19">
        <v>0</v>
      </c>
      <c r="M122" s="19">
        <v>0</v>
      </c>
      <c r="N122" s="19">
        <v>0</v>
      </c>
      <c r="O122" s="20">
        <v>0</v>
      </c>
      <c r="P122" s="20">
        <v>2.6649002790351775</v>
      </c>
      <c r="Q122" s="21">
        <v>16.220564760018934</v>
      </c>
      <c r="R122" s="21">
        <v>0</v>
      </c>
      <c r="S122" s="21">
        <v>0.77307225887034792</v>
      </c>
      <c r="T122" s="22">
        <v>1.9800237050137754</v>
      </c>
      <c r="U122" s="22">
        <v>2.3572657751210642</v>
      </c>
      <c r="V122" s="23">
        <v>1.1657278658001446</v>
      </c>
      <c r="W122" s="24">
        <v>203500</v>
      </c>
      <c r="X122" s="25">
        <v>57.283924609343721</v>
      </c>
      <c r="Y122" s="24">
        <v>203500</v>
      </c>
      <c r="Z122" s="25">
        <v>57.283924609343721</v>
      </c>
      <c r="AA122" s="26">
        <f t="shared" si="2"/>
        <v>3</v>
      </c>
      <c r="AB122" s="26">
        <f t="shared" si="3"/>
        <v>3</v>
      </c>
    </row>
    <row r="123" spans="1:28" x14ac:dyDescent="0.35">
      <c r="A123" s="15">
        <v>3966</v>
      </c>
      <c r="B123" s="10" t="s">
        <v>27</v>
      </c>
      <c r="C123" s="16" t="s">
        <v>35</v>
      </c>
      <c r="D123" s="16" t="s">
        <v>61</v>
      </c>
      <c r="E123" s="16" t="s">
        <v>60</v>
      </c>
      <c r="F123" s="10" t="s">
        <v>605</v>
      </c>
      <c r="G123" s="10" t="s">
        <v>605</v>
      </c>
      <c r="H123" s="17">
        <v>0</v>
      </c>
      <c r="I123" s="17">
        <v>0</v>
      </c>
      <c r="J123" s="18">
        <v>0.73414384891581996</v>
      </c>
      <c r="K123" s="18">
        <v>0.33741835181297741</v>
      </c>
      <c r="L123" s="19">
        <v>0</v>
      </c>
      <c r="M123" s="19">
        <v>0</v>
      </c>
      <c r="N123" s="19">
        <v>0</v>
      </c>
      <c r="O123" s="20">
        <v>0</v>
      </c>
      <c r="P123" s="20">
        <v>13.422372104657876</v>
      </c>
      <c r="Q123" s="21">
        <v>0</v>
      </c>
      <c r="R123" s="21">
        <v>0</v>
      </c>
      <c r="S123" s="21">
        <v>0.23242462874551353</v>
      </c>
      <c r="T123" s="22">
        <v>26.650203400646319</v>
      </c>
      <c r="U123" s="22">
        <v>18.208094793206072</v>
      </c>
      <c r="V123" s="23">
        <v>5.5237460702214181</v>
      </c>
      <c r="W123" s="24">
        <v>1067388</v>
      </c>
      <c r="X123" s="25">
        <v>51.750123387385074</v>
      </c>
      <c r="Y123" s="24">
        <v>1067388</v>
      </c>
      <c r="Z123" s="25">
        <v>51.750123387385074</v>
      </c>
      <c r="AA123" s="26">
        <f t="shared" si="2"/>
        <v>4</v>
      </c>
      <c r="AB123" s="26">
        <f t="shared" si="3"/>
        <v>4</v>
      </c>
    </row>
    <row r="124" spans="1:28" ht="29" x14ac:dyDescent="0.35">
      <c r="A124" s="15">
        <v>4392</v>
      </c>
      <c r="B124" s="10" t="s">
        <v>27</v>
      </c>
      <c r="C124" s="16" t="s">
        <v>35</v>
      </c>
      <c r="D124" s="16" t="s">
        <v>304</v>
      </c>
      <c r="E124" s="16" t="s">
        <v>303</v>
      </c>
      <c r="F124" s="10"/>
      <c r="G124" s="10" t="s">
        <v>605</v>
      </c>
      <c r="H124" s="17">
        <v>0</v>
      </c>
      <c r="I124" s="17">
        <v>0</v>
      </c>
      <c r="J124" s="18">
        <v>0</v>
      </c>
      <c r="K124" s="18">
        <v>0</v>
      </c>
      <c r="L124" s="19">
        <v>0</v>
      </c>
      <c r="M124" s="19">
        <v>0</v>
      </c>
      <c r="N124" s="19">
        <v>0</v>
      </c>
      <c r="O124" s="20">
        <v>0</v>
      </c>
      <c r="P124" s="20">
        <v>5.1050613064866566</v>
      </c>
      <c r="Q124" s="21">
        <v>0</v>
      </c>
      <c r="R124" s="21">
        <v>0</v>
      </c>
      <c r="S124" s="21">
        <v>1.3669769937357445</v>
      </c>
      <c r="T124" s="22">
        <v>13.585128570562697</v>
      </c>
      <c r="U124" s="22">
        <v>9.1160774264253721</v>
      </c>
      <c r="V124" s="23">
        <v>2.7178054807259904</v>
      </c>
      <c r="W124" s="24">
        <v>753699</v>
      </c>
      <c r="X124" s="25">
        <v>36.059560656521903</v>
      </c>
      <c r="Y124" s="24">
        <v>570000</v>
      </c>
      <c r="Z124" s="25">
        <v>47.680797907473512</v>
      </c>
      <c r="AA124" s="26">
        <f t="shared" si="2"/>
        <v>6</v>
      </c>
      <c r="AB124" s="26">
        <f t="shared" si="3"/>
        <v>5</v>
      </c>
    </row>
    <row r="125" spans="1:28" ht="29" x14ac:dyDescent="0.35">
      <c r="A125" s="15">
        <v>3692</v>
      </c>
      <c r="B125" s="10" t="s">
        <v>27</v>
      </c>
      <c r="C125" s="16" t="s">
        <v>35</v>
      </c>
      <c r="D125" s="16" t="s">
        <v>321</v>
      </c>
      <c r="E125" s="16" t="s">
        <v>320</v>
      </c>
      <c r="F125" s="10" t="s">
        <v>605</v>
      </c>
      <c r="G125" s="10"/>
      <c r="H125" s="17">
        <v>0.93018047627366507</v>
      </c>
      <c r="I125" s="17">
        <v>7.6396846570721364E-4</v>
      </c>
      <c r="J125" s="18">
        <v>0.41570949897747034</v>
      </c>
      <c r="K125" s="18">
        <v>1.3173602325520258E-2</v>
      </c>
      <c r="L125" s="19">
        <v>0</v>
      </c>
      <c r="M125" s="19">
        <v>0</v>
      </c>
      <c r="N125" s="19">
        <v>4.686663095875736</v>
      </c>
      <c r="O125" s="20">
        <v>1.8530457423018363</v>
      </c>
      <c r="P125" s="20">
        <v>1.1505589189207255</v>
      </c>
      <c r="Q125" s="21">
        <v>0</v>
      </c>
      <c r="R125" s="21">
        <v>0</v>
      </c>
      <c r="S125" s="21">
        <v>1.9728747577370431E-2</v>
      </c>
      <c r="T125" s="22">
        <v>0.19710028919253192</v>
      </c>
      <c r="U125" s="22">
        <v>0.27368020523361208</v>
      </c>
      <c r="V125" s="23">
        <v>0.56524024122937733</v>
      </c>
      <c r="W125" s="24">
        <v>255000</v>
      </c>
      <c r="X125" s="25">
        <v>22.166283969779503</v>
      </c>
      <c r="Y125" s="24">
        <v>255000</v>
      </c>
      <c r="Z125" s="25">
        <v>22.166283969779503</v>
      </c>
      <c r="AA125" s="26">
        <f t="shared" si="2"/>
        <v>17</v>
      </c>
      <c r="AB125" s="26">
        <f t="shared" si="3"/>
        <v>6</v>
      </c>
    </row>
    <row r="126" spans="1:28" ht="29" x14ac:dyDescent="0.35">
      <c r="A126" s="15">
        <v>4057</v>
      </c>
      <c r="B126" s="10" t="s">
        <v>27</v>
      </c>
      <c r="C126" s="16" t="s">
        <v>35</v>
      </c>
      <c r="D126" s="16" t="s">
        <v>61</v>
      </c>
      <c r="E126" s="16" t="s">
        <v>412</v>
      </c>
      <c r="F126" s="10" t="s">
        <v>605</v>
      </c>
      <c r="G126" s="10" t="s">
        <v>605</v>
      </c>
      <c r="H126" s="17">
        <v>4.9298620533494821E-3</v>
      </c>
      <c r="I126" s="17">
        <v>1.4558499063364501E-3</v>
      </c>
      <c r="J126" s="18">
        <v>3.9144779444144304</v>
      </c>
      <c r="K126" s="18">
        <v>1.9593593890468293</v>
      </c>
      <c r="L126" s="19">
        <v>0.3432886116302491</v>
      </c>
      <c r="M126" s="19">
        <v>0.33997617317067652</v>
      </c>
      <c r="N126" s="19">
        <v>7.4516515265131223E-3</v>
      </c>
      <c r="O126" s="20">
        <v>1.9641908470689067E-2</v>
      </c>
      <c r="P126" s="20">
        <v>6.1812059969537785</v>
      </c>
      <c r="Q126" s="21">
        <v>0</v>
      </c>
      <c r="R126" s="21">
        <v>1.2550300744391258</v>
      </c>
      <c r="S126" s="21">
        <v>0.14953049816167879</v>
      </c>
      <c r="T126" s="22">
        <v>16.132332863383461</v>
      </c>
      <c r="U126" s="22">
        <v>9.2098385761552475</v>
      </c>
      <c r="V126" s="23">
        <v>3.3248064447553296</v>
      </c>
      <c r="W126" s="24">
        <v>1732600</v>
      </c>
      <c r="X126" s="25">
        <v>19.189694359663683</v>
      </c>
      <c r="Y126" s="24">
        <v>1732600</v>
      </c>
      <c r="Z126" s="25">
        <v>19.189694359663683</v>
      </c>
      <c r="AA126" s="26">
        <f t="shared" si="2"/>
        <v>19</v>
      </c>
      <c r="AB126" s="26">
        <f t="shared" si="3"/>
        <v>7</v>
      </c>
    </row>
    <row r="127" spans="1:28" x14ac:dyDescent="0.35">
      <c r="A127" s="15">
        <v>4175</v>
      </c>
      <c r="B127" s="10" t="s">
        <v>9</v>
      </c>
      <c r="C127" s="16" t="s">
        <v>35</v>
      </c>
      <c r="D127" s="16" t="s">
        <v>93</v>
      </c>
      <c r="E127" s="16" t="s">
        <v>518</v>
      </c>
      <c r="F127" s="10"/>
      <c r="G127" s="10" t="s">
        <v>605</v>
      </c>
      <c r="H127" s="17">
        <v>0</v>
      </c>
      <c r="I127" s="17">
        <v>0</v>
      </c>
      <c r="J127" s="18">
        <v>17.364222676505037</v>
      </c>
      <c r="K127" s="18">
        <v>0.61167887883621508</v>
      </c>
      <c r="L127" s="19">
        <v>0</v>
      </c>
      <c r="M127" s="19">
        <v>0</v>
      </c>
      <c r="N127" s="19">
        <v>0</v>
      </c>
      <c r="O127" s="20">
        <v>0</v>
      </c>
      <c r="P127" s="20">
        <v>6.9175346971587182</v>
      </c>
      <c r="Q127" s="21">
        <v>0</v>
      </c>
      <c r="R127" s="21">
        <v>0</v>
      </c>
      <c r="S127" s="21">
        <v>0</v>
      </c>
      <c r="T127" s="22" t="s">
        <v>10</v>
      </c>
      <c r="U127" s="22" t="s">
        <v>10</v>
      </c>
      <c r="V127" s="23">
        <v>3.0422619681591239</v>
      </c>
      <c r="W127" s="24">
        <v>2923357</v>
      </c>
      <c r="X127" s="25">
        <v>10.406741182001117</v>
      </c>
      <c r="Y127" s="24">
        <v>2923357</v>
      </c>
      <c r="Z127" s="25">
        <v>10.406741182001117</v>
      </c>
      <c r="AA127" s="26">
        <f t="shared" si="2"/>
        <v>33</v>
      </c>
      <c r="AB127" s="26">
        <f t="shared" si="3"/>
        <v>8</v>
      </c>
    </row>
    <row r="128" spans="1:28" ht="29" x14ac:dyDescent="0.35">
      <c r="A128" s="15">
        <v>3884</v>
      </c>
      <c r="B128" s="10" t="s">
        <v>9</v>
      </c>
      <c r="C128" s="16" t="s">
        <v>35</v>
      </c>
      <c r="D128" s="16" t="s">
        <v>181</v>
      </c>
      <c r="E128" s="16" t="s">
        <v>180</v>
      </c>
      <c r="F128" s="10"/>
      <c r="G128" s="10" t="s">
        <v>605</v>
      </c>
      <c r="H128" s="17">
        <v>1.2552650341083892E-2</v>
      </c>
      <c r="I128" s="17">
        <v>0</v>
      </c>
      <c r="J128" s="18">
        <v>0.86032482294822643</v>
      </c>
      <c r="K128" s="18">
        <v>2.3388231241591955</v>
      </c>
      <c r="L128" s="19">
        <v>9.1811760862705004E-3</v>
      </c>
      <c r="M128" s="19">
        <v>9.4910713064330354E-3</v>
      </c>
      <c r="N128" s="19">
        <v>1.8973751205141939E-2</v>
      </c>
      <c r="O128" s="20">
        <v>0</v>
      </c>
      <c r="P128" s="20">
        <v>1.3640452846377575</v>
      </c>
      <c r="Q128" s="21">
        <v>0</v>
      </c>
      <c r="R128" s="21">
        <v>0</v>
      </c>
      <c r="S128" s="21">
        <v>0</v>
      </c>
      <c r="T128" s="22" t="s">
        <v>10</v>
      </c>
      <c r="U128" s="22" t="s">
        <v>10</v>
      </c>
      <c r="V128" s="23">
        <v>0.55038233933816694</v>
      </c>
      <c r="W128" s="24">
        <v>576903</v>
      </c>
      <c r="X128" s="25">
        <v>9.5402925507089922</v>
      </c>
      <c r="Y128" s="24">
        <v>576903</v>
      </c>
      <c r="Z128" s="25">
        <v>9.5402925507089922</v>
      </c>
      <c r="AA128" s="26">
        <f t="shared" si="2"/>
        <v>40</v>
      </c>
      <c r="AB128" s="26">
        <f t="shared" si="3"/>
        <v>9</v>
      </c>
    </row>
    <row r="129" spans="1:28" ht="29" x14ac:dyDescent="0.35">
      <c r="A129" s="15">
        <v>3583</v>
      </c>
      <c r="B129" s="10" t="s">
        <v>27</v>
      </c>
      <c r="C129" s="16" t="s">
        <v>35</v>
      </c>
      <c r="D129" s="16" t="s">
        <v>201</v>
      </c>
      <c r="E129" s="16" t="s">
        <v>200</v>
      </c>
      <c r="F129" s="10" t="s">
        <v>605</v>
      </c>
      <c r="G129" s="10" t="s">
        <v>605</v>
      </c>
      <c r="H129" s="17">
        <v>0.26912627507580528</v>
      </c>
      <c r="I129" s="17">
        <v>1.2286337492359797E-3</v>
      </c>
      <c r="J129" s="18">
        <v>5.7211600726057057</v>
      </c>
      <c r="K129" s="18">
        <v>1.9253052608767842</v>
      </c>
      <c r="L129" s="19">
        <v>4.2339706333810317E-3</v>
      </c>
      <c r="M129" s="19">
        <v>4.1207519561857094E-3</v>
      </c>
      <c r="N129" s="19">
        <v>0.67798895682110338</v>
      </c>
      <c r="O129" s="20">
        <v>1.072272125445153</v>
      </c>
      <c r="P129" s="20">
        <v>2.918775424391518</v>
      </c>
      <c r="Q129" s="21">
        <v>0</v>
      </c>
      <c r="R129" s="21">
        <v>0.46573550361439692</v>
      </c>
      <c r="S129" s="21">
        <v>0.35523837727335938</v>
      </c>
      <c r="T129" s="22">
        <v>5.0020565785957745</v>
      </c>
      <c r="U129" s="22">
        <v>2.6711379391244274</v>
      </c>
      <c r="V129" s="23">
        <v>1.3411541500946047</v>
      </c>
      <c r="W129" s="24">
        <v>1768528</v>
      </c>
      <c r="X129" s="25">
        <v>7.5834487782755184</v>
      </c>
      <c r="Y129" s="24">
        <v>1768528</v>
      </c>
      <c r="Z129" s="25">
        <v>7.5834487782755184</v>
      </c>
      <c r="AA129" s="26">
        <f t="shared" si="2"/>
        <v>54</v>
      </c>
      <c r="AB129" s="26">
        <f t="shared" si="3"/>
        <v>10</v>
      </c>
    </row>
    <row r="130" spans="1:28" ht="29" x14ac:dyDescent="0.35">
      <c r="A130" s="15">
        <v>4947</v>
      </c>
      <c r="B130" s="10" t="s">
        <v>27</v>
      </c>
      <c r="C130" s="16" t="s">
        <v>35</v>
      </c>
      <c r="D130" s="16" t="s">
        <v>264</v>
      </c>
      <c r="E130" s="16" t="s">
        <v>263</v>
      </c>
      <c r="F130" s="10" t="s">
        <v>605</v>
      </c>
      <c r="G130" s="10"/>
      <c r="H130" s="17">
        <v>0.19932438777292824</v>
      </c>
      <c r="I130" s="17">
        <v>8.393642819689251E-2</v>
      </c>
      <c r="J130" s="18">
        <v>2.9891753335556746</v>
      </c>
      <c r="K130" s="18">
        <v>3.4980467734268173E-3</v>
      </c>
      <c r="L130" s="19">
        <v>0.41747232694576442</v>
      </c>
      <c r="M130" s="19">
        <v>0.42011966592478373</v>
      </c>
      <c r="N130" s="19">
        <v>1.0042849491162293</v>
      </c>
      <c r="O130" s="20">
        <v>0.39708123049325061</v>
      </c>
      <c r="P130" s="20">
        <v>2.3728859615816549</v>
      </c>
      <c r="Q130" s="21">
        <v>0</v>
      </c>
      <c r="R130" s="21">
        <v>0</v>
      </c>
      <c r="S130" s="21">
        <v>1.0690640483608405E-2</v>
      </c>
      <c r="T130" s="22">
        <v>2.7413461617497483</v>
      </c>
      <c r="U130" s="22">
        <v>1.4353650802045876</v>
      </c>
      <c r="V130" s="23">
        <v>0.90201273161316398</v>
      </c>
      <c r="W130" s="24">
        <v>1200000</v>
      </c>
      <c r="X130" s="25">
        <v>7.5167727634430328</v>
      </c>
      <c r="Y130" s="24">
        <v>1200000</v>
      </c>
      <c r="Z130" s="25">
        <v>7.5167727634430328</v>
      </c>
      <c r="AA130" s="26">
        <f t="shared" ref="AA130:AA193" si="4">_xlfn.RANK.EQ(Z130,$Z$2:$Z$434,0)</f>
        <v>57</v>
      </c>
      <c r="AB130" s="26">
        <f t="shared" ref="AB130:AB193" si="5">($Z$2:$Z$434=Z130) + SUMPRODUCT(($C$2:$C$434=C130)*($Z$2:$Z$434&gt;Z130))</f>
        <v>11</v>
      </c>
    </row>
    <row r="131" spans="1:28" ht="29" x14ac:dyDescent="0.35">
      <c r="A131" s="15">
        <v>3581</v>
      </c>
      <c r="B131" s="10" t="s">
        <v>27</v>
      </c>
      <c r="C131" s="16" t="s">
        <v>35</v>
      </c>
      <c r="D131" s="16" t="s">
        <v>201</v>
      </c>
      <c r="E131" s="16" t="s">
        <v>558</v>
      </c>
      <c r="F131" s="10" t="s">
        <v>605</v>
      </c>
      <c r="G131" s="10" t="s">
        <v>605</v>
      </c>
      <c r="H131" s="17">
        <v>6.4489138120988176</v>
      </c>
      <c r="I131" s="17">
        <v>15.090382099785634</v>
      </c>
      <c r="J131" s="18">
        <v>3.8141067150704706</v>
      </c>
      <c r="K131" s="18">
        <v>0.91093776676706917</v>
      </c>
      <c r="L131" s="19">
        <v>0.45305897758966246</v>
      </c>
      <c r="M131" s="19">
        <v>0.45915468302519058</v>
      </c>
      <c r="N131" s="19">
        <v>2.0061401204338511</v>
      </c>
      <c r="O131" s="20">
        <v>5.2880117226009755</v>
      </c>
      <c r="P131" s="20">
        <v>16.857610152656068</v>
      </c>
      <c r="Q131" s="21">
        <v>0</v>
      </c>
      <c r="R131" s="21">
        <v>0.37665016464946671</v>
      </c>
      <c r="S131" s="21">
        <v>0.52437610596745166</v>
      </c>
      <c r="T131" s="22">
        <v>6.2443621114705241</v>
      </c>
      <c r="U131" s="22">
        <v>3.0841689789879188</v>
      </c>
      <c r="V131" s="23">
        <v>7.2547540351209507</v>
      </c>
      <c r="W131" s="24">
        <v>10856521</v>
      </c>
      <c r="X131" s="25">
        <v>6.6823930383600336</v>
      </c>
      <c r="Y131" s="24">
        <v>10856521</v>
      </c>
      <c r="Z131" s="25">
        <v>6.6823930383600336</v>
      </c>
      <c r="AA131" s="26">
        <f t="shared" si="4"/>
        <v>68</v>
      </c>
      <c r="AB131" s="26">
        <f t="shared" si="5"/>
        <v>12</v>
      </c>
    </row>
    <row r="132" spans="1:28" ht="29" x14ac:dyDescent="0.35">
      <c r="A132" s="15">
        <v>3672</v>
      </c>
      <c r="B132" s="10" t="s">
        <v>27</v>
      </c>
      <c r="C132" s="16" t="s">
        <v>35</v>
      </c>
      <c r="D132" s="16" t="s">
        <v>243</v>
      </c>
      <c r="E132" s="16" t="s">
        <v>515</v>
      </c>
      <c r="F132" s="10"/>
      <c r="G132" s="10" t="s">
        <v>605</v>
      </c>
      <c r="H132" s="17">
        <v>0.15571941727825295</v>
      </c>
      <c r="I132" s="17">
        <v>0</v>
      </c>
      <c r="J132" s="18">
        <v>12.273967474061365</v>
      </c>
      <c r="K132" s="18">
        <v>1.9512571708631585</v>
      </c>
      <c r="L132" s="19">
        <v>0.1073162581770867</v>
      </c>
      <c r="M132" s="19">
        <v>0.10488685929907332</v>
      </c>
      <c r="N132" s="19">
        <v>0.47075022420996249</v>
      </c>
      <c r="O132" s="20">
        <v>0</v>
      </c>
      <c r="P132" s="20">
        <v>2.7460903792056715</v>
      </c>
      <c r="Q132" s="21">
        <v>0.23993573962219972</v>
      </c>
      <c r="R132" s="21">
        <v>0</v>
      </c>
      <c r="S132" s="21">
        <v>0</v>
      </c>
      <c r="T132" s="22">
        <v>4.8908601458759717</v>
      </c>
      <c r="U132" s="22">
        <v>2.3149732469353257</v>
      </c>
      <c r="V132" s="23">
        <v>1.385716467139634</v>
      </c>
      <c r="W132" s="24">
        <v>2163325</v>
      </c>
      <c r="X132" s="25">
        <v>6.4054937059370829</v>
      </c>
      <c r="Y132" s="24">
        <v>2158325</v>
      </c>
      <c r="Z132" s="25">
        <v>6.4203327447888245</v>
      </c>
      <c r="AA132" s="26">
        <f t="shared" si="4"/>
        <v>71</v>
      </c>
      <c r="AB132" s="26">
        <f t="shared" si="5"/>
        <v>13</v>
      </c>
    </row>
    <row r="133" spans="1:28" x14ac:dyDescent="0.35">
      <c r="A133" s="15">
        <v>3632</v>
      </c>
      <c r="B133" s="10" t="s">
        <v>9</v>
      </c>
      <c r="C133" s="16" t="s">
        <v>35</v>
      </c>
      <c r="D133" s="16" t="s">
        <v>517</v>
      </c>
      <c r="E133" s="16" t="s">
        <v>516</v>
      </c>
      <c r="F133" s="10"/>
      <c r="G133" s="10" t="s">
        <v>605</v>
      </c>
      <c r="H133" s="17">
        <v>3.1714374353524567E-2</v>
      </c>
      <c r="I133" s="17">
        <v>0</v>
      </c>
      <c r="J133" s="18">
        <v>1.5916009224542189</v>
      </c>
      <c r="K133" s="18">
        <v>1.9586308066394018</v>
      </c>
      <c r="L133" s="19">
        <v>0</v>
      </c>
      <c r="M133" s="19">
        <v>0</v>
      </c>
      <c r="N133" s="19">
        <v>4.7937338510980185E-2</v>
      </c>
      <c r="O133" s="20">
        <v>0</v>
      </c>
      <c r="P133" s="20">
        <v>1.465655169736743</v>
      </c>
      <c r="Q133" s="21">
        <v>0</v>
      </c>
      <c r="R133" s="21">
        <v>0</v>
      </c>
      <c r="S133" s="21">
        <v>1.1129013766935241E-2</v>
      </c>
      <c r="T133" s="22" t="s">
        <v>10</v>
      </c>
      <c r="U133" s="22" t="s">
        <v>10</v>
      </c>
      <c r="V133" s="23">
        <v>0.60962038768757132</v>
      </c>
      <c r="W133" s="24">
        <v>994846</v>
      </c>
      <c r="X133" s="25">
        <v>6.1277864884371187</v>
      </c>
      <c r="Y133" s="24">
        <v>981290</v>
      </c>
      <c r="Z133" s="25">
        <v>6.2124386031404715</v>
      </c>
      <c r="AA133" s="26">
        <f t="shared" si="4"/>
        <v>75</v>
      </c>
      <c r="AB133" s="26">
        <f t="shared" si="5"/>
        <v>14</v>
      </c>
    </row>
    <row r="134" spans="1:28" ht="29" x14ac:dyDescent="0.35">
      <c r="A134" s="15">
        <v>3670</v>
      </c>
      <c r="B134" s="10" t="s">
        <v>27</v>
      </c>
      <c r="C134" s="16" t="s">
        <v>35</v>
      </c>
      <c r="D134" s="16" t="s">
        <v>243</v>
      </c>
      <c r="E134" s="16" t="s">
        <v>350</v>
      </c>
      <c r="F134" s="10"/>
      <c r="G134" s="10" t="s">
        <v>605</v>
      </c>
      <c r="H134" s="17">
        <v>7.1119321425369586E-2</v>
      </c>
      <c r="I134" s="17">
        <v>0</v>
      </c>
      <c r="J134" s="18">
        <v>9.1194431232511999</v>
      </c>
      <c r="K134" s="18">
        <v>1.4937197986965449</v>
      </c>
      <c r="L134" s="19">
        <v>0.24351017534362165</v>
      </c>
      <c r="M134" s="19">
        <v>0.24195795964819422</v>
      </c>
      <c r="N134" s="19">
        <v>0.10749923513658276</v>
      </c>
      <c r="O134" s="20">
        <v>0</v>
      </c>
      <c r="P134" s="20">
        <v>4.2742563999484</v>
      </c>
      <c r="Q134" s="21">
        <v>0</v>
      </c>
      <c r="R134" s="21">
        <v>0</v>
      </c>
      <c r="S134" s="21">
        <v>0.21759550464762947</v>
      </c>
      <c r="T134" s="22">
        <v>7.7501571376838116</v>
      </c>
      <c r="U134" s="22">
        <v>3.874856527156985</v>
      </c>
      <c r="V134" s="23">
        <v>1.84713271794292</v>
      </c>
      <c r="W134" s="24">
        <v>5298528</v>
      </c>
      <c r="X134" s="25">
        <v>3.4861242932809264</v>
      </c>
      <c r="Y134" s="24">
        <v>4818528</v>
      </c>
      <c r="Z134" s="25">
        <v>3.8333962528451013</v>
      </c>
      <c r="AA134" s="26">
        <f t="shared" si="4"/>
        <v>121</v>
      </c>
      <c r="AB134" s="26">
        <f t="shared" si="5"/>
        <v>15</v>
      </c>
    </row>
    <row r="135" spans="1:28" ht="29" x14ac:dyDescent="0.35">
      <c r="A135" s="15">
        <v>4971</v>
      </c>
      <c r="B135" s="10" t="s">
        <v>27</v>
      </c>
      <c r="C135" s="16" t="s">
        <v>35</v>
      </c>
      <c r="D135" s="16" t="s">
        <v>104</v>
      </c>
      <c r="E135" s="16" t="s">
        <v>103</v>
      </c>
      <c r="F135" s="10" t="s">
        <v>605</v>
      </c>
      <c r="G135" s="10" t="s">
        <v>605</v>
      </c>
      <c r="H135" s="17">
        <v>8.3032110007218204E-2</v>
      </c>
      <c r="I135" s="17">
        <v>0</v>
      </c>
      <c r="J135" s="18">
        <v>0.21508120573705661</v>
      </c>
      <c r="K135" s="18">
        <v>0.18714997311159415</v>
      </c>
      <c r="L135" s="19">
        <v>9.4778498463430436E-2</v>
      </c>
      <c r="M135" s="19">
        <v>9.2056119350545196E-2</v>
      </c>
      <c r="N135" s="19">
        <v>0.12550581387252277</v>
      </c>
      <c r="O135" s="20">
        <v>0</v>
      </c>
      <c r="P135" s="20">
        <v>0.19138844296874349</v>
      </c>
      <c r="Q135" s="21">
        <v>0</v>
      </c>
      <c r="R135" s="21">
        <v>0</v>
      </c>
      <c r="S135" s="21">
        <v>8.5334017655049037E-3</v>
      </c>
      <c r="T135" s="22">
        <v>0.11748850410821213</v>
      </c>
      <c r="U135" s="22">
        <v>0.18360035838742322</v>
      </c>
      <c r="V135" s="23">
        <v>8.0914095325728463E-2</v>
      </c>
      <c r="W135" s="24">
        <v>212000</v>
      </c>
      <c r="X135" s="25">
        <v>3.8167026097041727</v>
      </c>
      <c r="Y135" s="24">
        <v>212000</v>
      </c>
      <c r="Z135" s="25">
        <v>3.8167026097041727</v>
      </c>
      <c r="AA135" s="26">
        <f t="shared" si="4"/>
        <v>123</v>
      </c>
      <c r="AB135" s="26">
        <f t="shared" si="5"/>
        <v>16</v>
      </c>
    </row>
    <row r="136" spans="1:28" ht="29" x14ac:dyDescent="0.35">
      <c r="A136" s="15">
        <v>3470</v>
      </c>
      <c r="B136" s="10" t="s">
        <v>27</v>
      </c>
      <c r="C136" s="16" t="s">
        <v>35</v>
      </c>
      <c r="D136" s="16" t="s">
        <v>377</v>
      </c>
      <c r="E136" s="16" t="s">
        <v>376</v>
      </c>
      <c r="F136" s="10" t="s">
        <v>605</v>
      </c>
      <c r="G136" s="10"/>
      <c r="H136" s="17">
        <v>100</v>
      </c>
      <c r="I136" s="17">
        <v>100</v>
      </c>
      <c r="J136" s="18">
        <v>74.71921087305347</v>
      </c>
      <c r="K136" s="18">
        <v>0.1831109025648773</v>
      </c>
      <c r="L136" s="19">
        <v>100</v>
      </c>
      <c r="M136" s="19">
        <v>100</v>
      </c>
      <c r="N136" s="19">
        <v>100</v>
      </c>
      <c r="O136" s="20">
        <v>59.308052586471916</v>
      </c>
      <c r="P136" s="20">
        <v>100</v>
      </c>
      <c r="Q136" s="21">
        <v>2.9258799155177941</v>
      </c>
      <c r="R136" s="21">
        <v>100</v>
      </c>
      <c r="S136" s="21">
        <v>100</v>
      </c>
      <c r="T136" s="22">
        <v>13.208305211779351</v>
      </c>
      <c r="U136" s="22">
        <v>6.3963923890144931</v>
      </c>
      <c r="V136" s="23">
        <v>74.15868334416956</v>
      </c>
      <c r="W136" s="24">
        <v>3662372004</v>
      </c>
      <c r="X136" s="25">
        <v>0.20248812317037787</v>
      </c>
      <c r="Y136" s="24">
        <v>200000000</v>
      </c>
      <c r="Z136" s="25">
        <v>3.7079341672084785</v>
      </c>
      <c r="AA136" s="26">
        <f t="shared" si="4"/>
        <v>130</v>
      </c>
      <c r="AB136" s="26">
        <f t="shared" si="5"/>
        <v>17</v>
      </c>
    </row>
    <row r="137" spans="1:28" ht="29" x14ac:dyDescent="0.35">
      <c r="A137" s="15">
        <v>4105</v>
      </c>
      <c r="B137" s="10" t="s">
        <v>27</v>
      </c>
      <c r="C137" s="16" t="s">
        <v>35</v>
      </c>
      <c r="D137" s="16" t="s">
        <v>116</v>
      </c>
      <c r="E137" s="16" t="s">
        <v>513</v>
      </c>
      <c r="F137" s="10" t="s">
        <v>605</v>
      </c>
      <c r="G137" s="10" t="s">
        <v>605</v>
      </c>
      <c r="H137" s="17">
        <v>0.12639698203387417</v>
      </c>
      <c r="I137" s="17">
        <v>1.3800203908284073E-2</v>
      </c>
      <c r="J137" s="18">
        <v>6.2230162193255047</v>
      </c>
      <c r="K137" s="18">
        <v>0.98658698203369188</v>
      </c>
      <c r="L137" s="19">
        <v>2.0403410275786737E-2</v>
      </c>
      <c r="M137" s="19">
        <v>1.9955524228485292E-2</v>
      </c>
      <c r="N137" s="19">
        <v>0.38210653926084626</v>
      </c>
      <c r="O137" s="20">
        <v>1.0071997655163141</v>
      </c>
      <c r="P137" s="20">
        <v>1.7922588719089179</v>
      </c>
      <c r="Q137" s="21">
        <v>0</v>
      </c>
      <c r="R137" s="21">
        <v>0.28079249954517571</v>
      </c>
      <c r="S137" s="21">
        <v>0.31223658846354158</v>
      </c>
      <c r="T137" s="22">
        <v>2.0893314930645954</v>
      </c>
      <c r="U137" s="22">
        <v>1.167500635204419</v>
      </c>
      <c r="V137" s="23">
        <v>0.73414228559312356</v>
      </c>
      <c r="W137" s="24">
        <v>3630000</v>
      </c>
      <c r="X137" s="25">
        <v>2.0224305388240316</v>
      </c>
      <c r="Y137" s="24">
        <v>2420000</v>
      </c>
      <c r="Z137" s="25">
        <v>3.0336458082360478</v>
      </c>
      <c r="AA137" s="26">
        <f t="shared" si="4"/>
        <v>149</v>
      </c>
      <c r="AB137" s="26">
        <f t="shared" si="5"/>
        <v>18</v>
      </c>
    </row>
    <row r="138" spans="1:28" ht="29" x14ac:dyDescent="0.35">
      <c r="A138" s="15">
        <v>3463</v>
      </c>
      <c r="B138" s="10" t="s">
        <v>27</v>
      </c>
      <c r="C138" s="16" t="s">
        <v>35</v>
      </c>
      <c r="D138" s="16" t="s">
        <v>201</v>
      </c>
      <c r="E138" s="16" t="s">
        <v>213</v>
      </c>
      <c r="F138" s="10" t="s">
        <v>605</v>
      </c>
      <c r="G138" s="10" t="s">
        <v>605</v>
      </c>
      <c r="H138" s="17">
        <v>0.27263753503236848</v>
      </c>
      <c r="I138" s="17">
        <v>0.69355303088350606</v>
      </c>
      <c r="J138" s="18">
        <v>3.5273317740877288</v>
      </c>
      <c r="K138" s="18">
        <v>0.47181247610232935</v>
      </c>
      <c r="L138" s="19">
        <v>0.46825203149945815</v>
      </c>
      <c r="M138" s="19">
        <v>0.47628699789466522</v>
      </c>
      <c r="N138" s="19">
        <v>1.373669203535083</v>
      </c>
      <c r="O138" s="20">
        <v>1.629392907193514</v>
      </c>
      <c r="P138" s="20">
        <v>4.0328289866434091</v>
      </c>
      <c r="Q138" s="21">
        <v>0</v>
      </c>
      <c r="R138" s="21">
        <v>0.10788605420787425</v>
      </c>
      <c r="S138" s="21">
        <v>0.90916218523042935</v>
      </c>
      <c r="T138" s="22">
        <v>5.4809364658748079</v>
      </c>
      <c r="U138" s="22">
        <v>2.7281737591912161</v>
      </c>
      <c r="V138" s="23">
        <v>1.6393159603238421</v>
      </c>
      <c r="W138" s="24">
        <v>5445737</v>
      </c>
      <c r="X138" s="25">
        <v>3.0102738349719096</v>
      </c>
      <c r="Y138" s="24">
        <v>5445737</v>
      </c>
      <c r="Z138" s="25">
        <v>3.0102738349719096</v>
      </c>
      <c r="AA138" s="26">
        <f t="shared" si="4"/>
        <v>150</v>
      </c>
      <c r="AB138" s="26">
        <f t="shared" si="5"/>
        <v>19</v>
      </c>
    </row>
    <row r="139" spans="1:28" x14ac:dyDescent="0.35">
      <c r="A139" s="15">
        <v>4179</v>
      </c>
      <c r="B139" s="10" t="s">
        <v>9</v>
      </c>
      <c r="C139" s="16" t="s">
        <v>35</v>
      </c>
      <c r="D139" s="16" t="s">
        <v>93</v>
      </c>
      <c r="E139" s="16" t="s">
        <v>92</v>
      </c>
      <c r="F139" s="10" t="s">
        <v>605</v>
      </c>
      <c r="G139" s="10" t="s">
        <v>605</v>
      </c>
      <c r="H139" s="17">
        <v>2.281749079475683E-3</v>
      </c>
      <c r="I139" s="17">
        <v>0</v>
      </c>
      <c r="J139" s="18">
        <v>2.0647795750757436</v>
      </c>
      <c r="K139" s="18">
        <v>1.0485418829497768</v>
      </c>
      <c r="L139" s="19">
        <v>0.33797412953471662</v>
      </c>
      <c r="M139" s="19">
        <v>0.33310509061323573</v>
      </c>
      <c r="N139" s="19">
        <v>3.4489401178361009E-3</v>
      </c>
      <c r="O139" s="20">
        <v>0</v>
      </c>
      <c r="P139" s="20">
        <v>1.0206628330334884</v>
      </c>
      <c r="Q139" s="21">
        <v>0</v>
      </c>
      <c r="R139" s="21">
        <v>0</v>
      </c>
      <c r="S139" s="21">
        <v>0</v>
      </c>
      <c r="T139" s="22" t="s">
        <v>10</v>
      </c>
      <c r="U139" s="22" t="s">
        <v>10</v>
      </c>
      <c r="V139" s="23">
        <v>0.55865974038953292</v>
      </c>
      <c r="W139" s="24">
        <v>2360061</v>
      </c>
      <c r="X139" s="25">
        <v>2.3671411052067421</v>
      </c>
      <c r="Y139" s="24">
        <v>2360061</v>
      </c>
      <c r="Z139" s="25">
        <v>2.3671411052067421</v>
      </c>
      <c r="AA139" s="26">
        <f t="shared" si="4"/>
        <v>179</v>
      </c>
      <c r="AB139" s="26">
        <f t="shared" si="5"/>
        <v>20</v>
      </c>
    </row>
    <row r="140" spans="1:28" ht="29" x14ac:dyDescent="0.35">
      <c r="A140" s="15">
        <v>4642</v>
      </c>
      <c r="B140" s="10" t="s">
        <v>27</v>
      </c>
      <c r="C140" s="16" t="s">
        <v>35</v>
      </c>
      <c r="D140" s="16" t="s">
        <v>61</v>
      </c>
      <c r="E140" s="16" t="s">
        <v>378</v>
      </c>
      <c r="F140" s="10" t="s">
        <v>605</v>
      </c>
      <c r="G140" s="10" t="s">
        <v>605</v>
      </c>
      <c r="H140" s="17">
        <v>0.1431983496029281</v>
      </c>
      <c r="I140" s="17">
        <v>1.9015838349112416E-2</v>
      </c>
      <c r="J140" s="18">
        <v>4.2586078735937214</v>
      </c>
      <c r="K140" s="18">
        <v>0.70294020331636076</v>
      </c>
      <c r="L140" s="19">
        <v>3.153705831164237E-3</v>
      </c>
      <c r="M140" s="19">
        <v>3.1482690115181788E-3</v>
      </c>
      <c r="N140" s="19">
        <v>0.72149699718800209</v>
      </c>
      <c r="O140" s="20">
        <v>0.85581163700415219</v>
      </c>
      <c r="P140" s="20">
        <v>9.2495493101798498</v>
      </c>
      <c r="Q140" s="21">
        <v>3.9800372757912417</v>
      </c>
      <c r="R140" s="21">
        <v>0</v>
      </c>
      <c r="S140" s="21">
        <v>1.0556262335968096</v>
      </c>
      <c r="T140" s="22">
        <v>14.827305429962051</v>
      </c>
      <c r="U140" s="22">
        <v>13.669020615538749</v>
      </c>
      <c r="V140" s="23">
        <v>3.7137495108186691</v>
      </c>
      <c r="W140" s="24">
        <v>15701021</v>
      </c>
      <c r="X140" s="25">
        <v>2.3652917290019988</v>
      </c>
      <c r="Y140" s="24">
        <v>15701021</v>
      </c>
      <c r="Z140" s="25">
        <v>2.3652917290019988</v>
      </c>
      <c r="AA140" s="26">
        <f t="shared" si="4"/>
        <v>180</v>
      </c>
      <c r="AB140" s="26">
        <f t="shared" si="5"/>
        <v>21</v>
      </c>
    </row>
    <row r="141" spans="1:28" ht="29" x14ac:dyDescent="0.35">
      <c r="A141" s="15">
        <v>3582</v>
      </c>
      <c r="B141" s="10" t="s">
        <v>27</v>
      </c>
      <c r="C141" s="16" t="s">
        <v>35</v>
      </c>
      <c r="D141" s="16" t="s">
        <v>118</v>
      </c>
      <c r="E141" s="16" t="s">
        <v>117</v>
      </c>
      <c r="F141" s="10"/>
      <c r="G141" s="10" t="s">
        <v>605</v>
      </c>
      <c r="H141" s="17">
        <v>8.3750472620270563E-2</v>
      </c>
      <c r="I141" s="17">
        <v>1.1452808115487366E-2</v>
      </c>
      <c r="J141" s="18">
        <v>1.7722691352733466</v>
      </c>
      <c r="K141" s="18">
        <v>0.81393792892438221</v>
      </c>
      <c r="L141" s="19">
        <v>7.2417418760864875E-3</v>
      </c>
      <c r="M141" s="19">
        <v>7.0577814476549964E-3</v>
      </c>
      <c r="N141" s="19">
        <v>0.42197214336725586</v>
      </c>
      <c r="O141" s="20">
        <v>0.25026346068851474</v>
      </c>
      <c r="P141" s="20">
        <v>1.9028087320570235</v>
      </c>
      <c r="Q141" s="21">
        <v>10.750945039227325</v>
      </c>
      <c r="R141" s="21">
        <v>0</v>
      </c>
      <c r="S141" s="21">
        <v>0.18510204971937172</v>
      </c>
      <c r="T141" s="22">
        <v>1.6134753624557785</v>
      </c>
      <c r="U141" s="22">
        <v>0.6449490951188398</v>
      </c>
      <c r="V141" s="23">
        <v>0.79621504704601365</v>
      </c>
      <c r="W141" s="24">
        <v>4100277</v>
      </c>
      <c r="X141" s="25">
        <v>1.9418567258895281</v>
      </c>
      <c r="Y141" s="24">
        <v>3600000</v>
      </c>
      <c r="Z141" s="25">
        <v>2.2117084640167044</v>
      </c>
      <c r="AA141" s="26">
        <f t="shared" si="4"/>
        <v>194</v>
      </c>
      <c r="AB141" s="26">
        <f t="shared" si="5"/>
        <v>22</v>
      </c>
    </row>
    <row r="142" spans="1:28" x14ac:dyDescent="0.35">
      <c r="A142" s="15">
        <v>3468</v>
      </c>
      <c r="B142" s="10" t="s">
        <v>27</v>
      </c>
      <c r="C142" s="16" t="s">
        <v>35</v>
      </c>
      <c r="D142" s="16" t="s">
        <v>310</v>
      </c>
      <c r="E142" s="16" t="s">
        <v>448</v>
      </c>
      <c r="F142" s="10"/>
      <c r="G142" s="10" t="s">
        <v>605</v>
      </c>
      <c r="H142" s="17">
        <v>4.3794363141749226E-2</v>
      </c>
      <c r="I142" s="17">
        <v>1.3202716579370759E-2</v>
      </c>
      <c r="J142" s="18">
        <v>0.57354988196548429</v>
      </c>
      <c r="K142" s="18">
        <v>0.21923421663438969</v>
      </c>
      <c r="L142" s="19">
        <v>0.173341942815118</v>
      </c>
      <c r="M142" s="19">
        <v>0.17252415329314935</v>
      </c>
      <c r="N142" s="19">
        <v>0.13239329191215854</v>
      </c>
      <c r="O142" s="20">
        <v>0.34897725861433004</v>
      </c>
      <c r="P142" s="20">
        <v>1.83088475613849</v>
      </c>
      <c r="Q142" s="21">
        <v>6.3341054807002184</v>
      </c>
      <c r="R142" s="21">
        <v>0</v>
      </c>
      <c r="S142" s="21">
        <v>1.3554686956125533E-2</v>
      </c>
      <c r="T142" s="22">
        <v>2.2760343164949779</v>
      </c>
      <c r="U142" s="22">
        <v>2.7119748207450356</v>
      </c>
      <c r="V142" s="23">
        <v>0.83790734919397658</v>
      </c>
      <c r="W142" s="24">
        <v>5870000</v>
      </c>
      <c r="X142" s="25">
        <v>1.4274401178773024</v>
      </c>
      <c r="Y142" s="24">
        <v>4329000</v>
      </c>
      <c r="Z142" s="25">
        <v>1.9355679122059981</v>
      </c>
      <c r="AA142" s="26">
        <f t="shared" si="4"/>
        <v>212</v>
      </c>
      <c r="AB142" s="26">
        <f t="shared" si="5"/>
        <v>23</v>
      </c>
    </row>
    <row r="143" spans="1:28" ht="29" x14ac:dyDescent="0.35">
      <c r="A143" s="15">
        <v>3469</v>
      </c>
      <c r="B143" s="10" t="s">
        <v>27</v>
      </c>
      <c r="C143" s="16" t="s">
        <v>35</v>
      </c>
      <c r="D143" s="16" t="s">
        <v>310</v>
      </c>
      <c r="E143" s="16" t="s">
        <v>309</v>
      </c>
      <c r="F143" s="10"/>
      <c r="G143" s="10" t="s">
        <v>605</v>
      </c>
      <c r="H143" s="17">
        <v>0</v>
      </c>
      <c r="I143" s="17">
        <v>7.4294913580379993E-3</v>
      </c>
      <c r="J143" s="18">
        <v>4.8178190085100683</v>
      </c>
      <c r="K143" s="18">
        <v>2.8126427761927619</v>
      </c>
      <c r="L143" s="19">
        <v>1.7088247898849678E-4</v>
      </c>
      <c r="M143" s="19">
        <v>1.743767288957969E-4</v>
      </c>
      <c r="N143" s="19">
        <v>0</v>
      </c>
      <c r="O143" s="20">
        <v>0</v>
      </c>
      <c r="P143" s="20">
        <v>2.7429263320136243</v>
      </c>
      <c r="Q143" s="21">
        <v>10.09204215766621</v>
      </c>
      <c r="R143" s="21">
        <v>0</v>
      </c>
      <c r="S143" s="21">
        <v>2.6624642945394048E-2</v>
      </c>
      <c r="T143" s="22">
        <v>2.6494018426484125</v>
      </c>
      <c r="U143" s="22">
        <v>3.2548778660578406</v>
      </c>
      <c r="V143" s="23">
        <v>1.1988365485924748</v>
      </c>
      <c r="W143" s="24">
        <v>6381090</v>
      </c>
      <c r="X143" s="25">
        <v>1.8787331766085023</v>
      </c>
      <c r="Y143" s="24">
        <v>6381090</v>
      </c>
      <c r="Z143" s="25">
        <v>1.8787331766085023</v>
      </c>
      <c r="AA143" s="26">
        <f t="shared" si="4"/>
        <v>218</v>
      </c>
      <c r="AB143" s="26">
        <f t="shared" si="5"/>
        <v>24</v>
      </c>
    </row>
    <row r="144" spans="1:28" x14ac:dyDescent="0.35">
      <c r="A144" s="15">
        <v>4125</v>
      </c>
      <c r="B144" s="10" t="s">
        <v>27</v>
      </c>
      <c r="C144" s="16" t="s">
        <v>35</v>
      </c>
      <c r="D144" s="16" t="s">
        <v>138</v>
      </c>
      <c r="E144" s="16" t="s">
        <v>519</v>
      </c>
      <c r="F144" s="10" t="s">
        <v>605</v>
      </c>
      <c r="G144" s="10" t="s">
        <v>605</v>
      </c>
      <c r="H144" s="17">
        <v>6.3795477090452163E-2</v>
      </c>
      <c r="I144" s="17">
        <v>0</v>
      </c>
      <c r="J144" s="18">
        <v>4.8178190085100683</v>
      </c>
      <c r="K144" s="18">
        <v>1.0537519880745281</v>
      </c>
      <c r="L144" s="19">
        <v>0.93857926588453966</v>
      </c>
      <c r="M144" s="19">
        <v>0.91577577068768723</v>
      </c>
      <c r="N144" s="19">
        <v>0.1928579985002678</v>
      </c>
      <c r="O144" s="20">
        <v>0</v>
      </c>
      <c r="P144" s="20">
        <v>1.8017846584875967</v>
      </c>
      <c r="Q144" s="21">
        <v>0</v>
      </c>
      <c r="R144" s="21">
        <v>0</v>
      </c>
      <c r="S144" s="21">
        <v>0</v>
      </c>
      <c r="T144" s="22">
        <v>2.0363777991684895</v>
      </c>
      <c r="U144" s="22">
        <v>2.5179493503323296</v>
      </c>
      <c r="V144" s="23">
        <v>0.80513349009312196</v>
      </c>
      <c r="W144" s="24">
        <v>4400000</v>
      </c>
      <c r="X144" s="25">
        <v>1.8298488411207319</v>
      </c>
      <c r="Y144" s="24">
        <v>4400000</v>
      </c>
      <c r="Z144" s="25">
        <v>1.8298488411207319</v>
      </c>
      <c r="AA144" s="26">
        <f t="shared" si="4"/>
        <v>224</v>
      </c>
      <c r="AB144" s="26">
        <f t="shared" si="5"/>
        <v>25</v>
      </c>
    </row>
    <row r="145" spans="1:28" x14ac:dyDescent="0.35">
      <c r="A145" s="15">
        <v>4967</v>
      </c>
      <c r="B145" s="10" t="s">
        <v>9</v>
      </c>
      <c r="C145" s="16" t="s">
        <v>35</v>
      </c>
      <c r="D145" s="16" t="s">
        <v>215</v>
      </c>
      <c r="E145" s="16" t="s">
        <v>214</v>
      </c>
      <c r="F145" s="10"/>
      <c r="G145" s="10" t="s">
        <v>605</v>
      </c>
      <c r="H145" s="17">
        <v>4.933857081047599E-3</v>
      </c>
      <c r="I145" s="17">
        <v>8.7613833966298862E-3</v>
      </c>
      <c r="J145" s="18">
        <v>8.1300695768607412</v>
      </c>
      <c r="K145" s="18">
        <v>1.8890940413153661</v>
      </c>
      <c r="L145" s="19">
        <v>4.5778322008022598E-4</v>
      </c>
      <c r="M145" s="19">
        <v>4.3018687172192033E-4</v>
      </c>
      <c r="N145" s="19">
        <v>2.4858967148723442E-2</v>
      </c>
      <c r="O145" s="20">
        <v>4.9144564363395593E-2</v>
      </c>
      <c r="P145" s="20">
        <v>4.1288492927831459</v>
      </c>
      <c r="Q145" s="21">
        <v>0</v>
      </c>
      <c r="R145" s="21">
        <v>4.7779998223279066E-2</v>
      </c>
      <c r="S145" s="21">
        <v>1.5622853171500865E-2</v>
      </c>
      <c r="T145" s="22" t="s">
        <v>10</v>
      </c>
      <c r="U145" s="22" t="s">
        <v>10</v>
      </c>
      <c r="V145" s="23">
        <v>1.7176970723156821</v>
      </c>
      <c r="W145" s="24">
        <v>9600000</v>
      </c>
      <c r="X145" s="25">
        <v>1.7892677836621689</v>
      </c>
      <c r="Y145" s="24">
        <v>9600000</v>
      </c>
      <c r="Z145" s="25">
        <v>1.7892677836621689</v>
      </c>
      <c r="AA145" s="26">
        <f t="shared" si="4"/>
        <v>225</v>
      </c>
      <c r="AB145" s="26">
        <f t="shared" si="5"/>
        <v>26</v>
      </c>
    </row>
    <row r="146" spans="1:28" ht="29" x14ac:dyDescent="0.35">
      <c r="A146" s="15">
        <v>3630</v>
      </c>
      <c r="B146" s="10" t="s">
        <v>27</v>
      </c>
      <c r="C146" s="16" t="s">
        <v>35</v>
      </c>
      <c r="D146" s="16" t="s">
        <v>37</v>
      </c>
      <c r="E146" s="16" t="s">
        <v>411</v>
      </c>
      <c r="F146" s="10"/>
      <c r="G146" s="10" t="s">
        <v>605</v>
      </c>
      <c r="H146" s="17">
        <v>6.7155264272246287E-2</v>
      </c>
      <c r="I146" s="17">
        <v>0</v>
      </c>
      <c r="J146" s="18">
        <v>9.3345243289882571</v>
      </c>
      <c r="K146" s="18">
        <v>1.223756804245367</v>
      </c>
      <c r="L146" s="19">
        <v>0.23662556181572539</v>
      </c>
      <c r="M146" s="19">
        <v>0.23188691721737922</v>
      </c>
      <c r="N146" s="19">
        <v>0.20301486009641134</v>
      </c>
      <c r="O146" s="20">
        <v>0</v>
      </c>
      <c r="P146" s="20">
        <v>1.1679756138437822</v>
      </c>
      <c r="Q146" s="21">
        <v>3.7879687331626393</v>
      </c>
      <c r="R146" s="21">
        <v>0</v>
      </c>
      <c r="S146" s="21">
        <v>0.29892185767923601</v>
      </c>
      <c r="T146" s="22">
        <v>0.91984693330459499</v>
      </c>
      <c r="U146" s="22">
        <v>0.43902219469362447</v>
      </c>
      <c r="V146" s="23">
        <v>0.64355728028304648</v>
      </c>
      <c r="W146" s="24">
        <v>3729000</v>
      </c>
      <c r="X146" s="25">
        <v>1.7258173244383117</v>
      </c>
      <c r="Y146" s="24">
        <v>3686000</v>
      </c>
      <c r="Z146" s="25">
        <v>1.7459502991943745</v>
      </c>
      <c r="AA146" s="26">
        <f t="shared" si="4"/>
        <v>229</v>
      </c>
      <c r="AB146" s="26">
        <f t="shared" si="5"/>
        <v>27</v>
      </c>
    </row>
    <row r="147" spans="1:28" x14ac:dyDescent="0.35">
      <c r="A147" s="15">
        <v>3635</v>
      </c>
      <c r="B147" s="10" t="s">
        <v>27</v>
      </c>
      <c r="C147" s="16" t="s">
        <v>35</v>
      </c>
      <c r="D147" s="16" t="s">
        <v>274</v>
      </c>
      <c r="E147" s="16" t="s">
        <v>537</v>
      </c>
      <c r="F147" s="10" t="s">
        <v>605</v>
      </c>
      <c r="G147" s="10" t="s">
        <v>605</v>
      </c>
      <c r="H147" s="17">
        <v>0.13696579178911089</v>
      </c>
      <c r="I147" s="17">
        <v>5.9534805613521487E-2</v>
      </c>
      <c r="J147" s="18">
        <v>7.7286387206030476</v>
      </c>
      <c r="K147" s="18">
        <v>4.6794732517544384E-3</v>
      </c>
      <c r="L147" s="19">
        <v>1.5799505767524247</v>
      </c>
      <c r="M147" s="19">
        <v>1.5553790010473869</v>
      </c>
      <c r="N147" s="19">
        <v>0.69009459792894123</v>
      </c>
      <c r="O147" s="20">
        <v>1.7735538904897599</v>
      </c>
      <c r="P147" s="20">
        <v>1.3481536587424494</v>
      </c>
      <c r="Q147" s="21">
        <v>0</v>
      </c>
      <c r="R147" s="21">
        <v>0</v>
      </c>
      <c r="S147" s="21">
        <v>0</v>
      </c>
      <c r="T147" s="22">
        <v>0.37190676832465902</v>
      </c>
      <c r="U147" s="22">
        <v>0.51510694120280309</v>
      </c>
      <c r="V147" s="23">
        <v>0.68616409063820127</v>
      </c>
      <c r="W147" s="24">
        <v>4223089</v>
      </c>
      <c r="X147" s="25">
        <v>1.6247919251481588</v>
      </c>
      <c r="Y147" s="24">
        <v>4073089</v>
      </c>
      <c r="Z147" s="25">
        <v>1.6846282775510217</v>
      </c>
      <c r="AA147" s="26">
        <f t="shared" si="4"/>
        <v>233</v>
      </c>
      <c r="AB147" s="26">
        <f t="shared" si="5"/>
        <v>28</v>
      </c>
    </row>
    <row r="148" spans="1:28" x14ac:dyDescent="0.35">
      <c r="A148" s="15">
        <v>4022</v>
      </c>
      <c r="B148" s="10" t="s">
        <v>9</v>
      </c>
      <c r="C148" s="16" t="s">
        <v>35</v>
      </c>
      <c r="D148" s="16" t="s">
        <v>93</v>
      </c>
      <c r="E148" s="16" t="s">
        <v>424</v>
      </c>
      <c r="F148" s="10" t="s">
        <v>605</v>
      </c>
      <c r="G148" s="10" t="s">
        <v>605</v>
      </c>
      <c r="H148" s="17">
        <v>0</v>
      </c>
      <c r="I148" s="17">
        <v>0</v>
      </c>
      <c r="J148" s="18">
        <v>0.50759164553945357</v>
      </c>
      <c r="K148" s="18">
        <v>0.48712016195322261</v>
      </c>
      <c r="L148" s="19">
        <v>0</v>
      </c>
      <c r="M148" s="19">
        <v>0</v>
      </c>
      <c r="N148" s="19">
        <v>0</v>
      </c>
      <c r="O148" s="20">
        <v>0</v>
      </c>
      <c r="P148" s="20">
        <v>0.31302157267279557</v>
      </c>
      <c r="Q148" s="21">
        <v>0</v>
      </c>
      <c r="R148" s="21">
        <v>0</v>
      </c>
      <c r="S148" s="21">
        <v>1.1347998813380843E-2</v>
      </c>
      <c r="T148" s="22" t="s">
        <v>10</v>
      </c>
      <c r="U148" s="22" t="s">
        <v>10</v>
      </c>
      <c r="V148" s="23">
        <v>0.16565220967447786</v>
      </c>
      <c r="W148" s="24">
        <v>1120000</v>
      </c>
      <c r="X148" s="25">
        <v>1.4790375863792666</v>
      </c>
      <c r="Y148" s="24">
        <v>1120000</v>
      </c>
      <c r="Z148" s="25">
        <v>1.4790375863792666</v>
      </c>
      <c r="AA148" s="26">
        <f t="shared" si="4"/>
        <v>243</v>
      </c>
      <c r="AB148" s="26">
        <f t="shared" si="5"/>
        <v>29</v>
      </c>
    </row>
    <row r="149" spans="1:28" ht="29" x14ac:dyDescent="0.35">
      <c r="A149" s="15">
        <v>3546</v>
      </c>
      <c r="B149" s="10" t="s">
        <v>27</v>
      </c>
      <c r="C149" s="16" t="s">
        <v>35</v>
      </c>
      <c r="D149" s="16" t="s">
        <v>131</v>
      </c>
      <c r="E149" s="16" t="s">
        <v>130</v>
      </c>
      <c r="F149" s="10"/>
      <c r="G149" s="10" t="s">
        <v>605</v>
      </c>
      <c r="H149" s="17">
        <v>1.1462764879201106</v>
      </c>
      <c r="I149" s="17">
        <v>0</v>
      </c>
      <c r="J149" s="18">
        <v>6.0366125076867228</v>
      </c>
      <c r="K149" s="18">
        <v>2.5517323295674412</v>
      </c>
      <c r="L149" s="19">
        <v>0.36625323295568607</v>
      </c>
      <c r="M149" s="19">
        <v>0.34588051045183366</v>
      </c>
      <c r="N149" s="19">
        <v>0.56754643742188893</v>
      </c>
      <c r="O149" s="20">
        <v>0</v>
      </c>
      <c r="P149" s="20">
        <v>1.4642432277428117</v>
      </c>
      <c r="Q149" s="21">
        <v>0</v>
      </c>
      <c r="R149" s="21">
        <v>0</v>
      </c>
      <c r="S149" s="21">
        <v>5.1526316946721155E-2</v>
      </c>
      <c r="T149" s="22">
        <v>1.0852243992755515</v>
      </c>
      <c r="U149" s="22">
        <v>0.98554754799090993</v>
      </c>
      <c r="V149" s="23">
        <v>0.81777812345024203</v>
      </c>
      <c r="W149" s="24">
        <v>6000708</v>
      </c>
      <c r="X149" s="25">
        <v>1.3628027283617901</v>
      </c>
      <c r="Y149" s="24">
        <v>5963508</v>
      </c>
      <c r="Z149" s="25">
        <v>1.3713038088491571</v>
      </c>
      <c r="AA149" s="26">
        <f t="shared" si="4"/>
        <v>252</v>
      </c>
      <c r="AB149" s="26">
        <f t="shared" si="5"/>
        <v>30</v>
      </c>
    </row>
    <row r="150" spans="1:28" x14ac:dyDescent="0.35">
      <c r="A150" s="15">
        <v>3451</v>
      </c>
      <c r="B150" s="10" t="s">
        <v>27</v>
      </c>
      <c r="C150" s="16" t="s">
        <v>35</v>
      </c>
      <c r="D150" s="16" t="s">
        <v>243</v>
      </c>
      <c r="E150" s="16" t="s">
        <v>242</v>
      </c>
      <c r="F150" s="10"/>
      <c r="G150" s="10" t="s">
        <v>605</v>
      </c>
      <c r="H150" s="17">
        <v>3.7957687407269867</v>
      </c>
      <c r="I150" s="17">
        <v>4.720621958722524</v>
      </c>
      <c r="J150" s="18">
        <v>0</v>
      </c>
      <c r="K150" s="18">
        <v>0</v>
      </c>
      <c r="L150" s="19">
        <v>0.63143008743022944</v>
      </c>
      <c r="M150" s="19">
        <v>0.62628636127270665</v>
      </c>
      <c r="N150" s="19">
        <v>3.6512744188537762E-2</v>
      </c>
      <c r="O150" s="20">
        <v>0.13233609598062299</v>
      </c>
      <c r="P150" s="20">
        <v>3.9061049619757133</v>
      </c>
      <c r="Q150" s="21">
        <v>1.3593654088308726</v>
      </c>
      <c r="R150" s="21">
        <v>1.3220157491928961E-2</v>
      </c>
      <c r="S150" s="21">
        <v>0</v>
      </c>
      <c r="T150" s="22">
        <v>4.0684290945554187</v>
      </c>
      <c r="U150" s="22">
        <v>1.9147885443164279</v>
      </c>
      <c r="V150" s="23">
        <v>2.9202031910431043</v>
      </c>
      <c r="W150" s="24">
        <v>24193124</v>
      </c>
      <c r="X150" s="25">
        <v>1.207038492029018</v>
      </c>
      <c r="Y150" s="24">
        <v>23345623</v>
      </c>
      <c r="Z150" s="25">
        <v>1.2508568270133997</v>
      </c>
      <c r="AA150" s="26">
        <f t="shared" si="4"/>
        <v>264</v>
      </c>
      <c r="AB150" s="26">
        <f t="shared" si="5"/>
        <v>31</v>
      </c>
    </row>
    <row r="151" spans="1:28" ht="29" x14ac:dyDescent="0.35">
      <c r="A151" s="15">
        <v>5080</v>
      </c>
      <c r="B151" s="10" t="s">
        <v>27</v>
      </c>
      <c r="C151" s="16" t="s">
        <v>35</v>
      </c>
      <c r="D151" s="16" t="s">
        <v>104</v>
      </c>
      <c r="E151" s="16" t="s">
        <v>440</v>
      </c>
      <c r="F151" s="10" t="s">
        <v>605</v>
      </c>
      <c r="G151" s="10" t="s">
        <v>605</v>
      </c>
      <c r="H151" s="17">
        <v>4.0733006134230178E-2</v>
      </c>
      <c r="I151" s="17">
        <v>9.4489855842942675E-3</v>
      </c>
      <c r="J151" s="18">
        <v>2.1508120573705662</v>
      </c>
      <c r="K151" s="18">
        <v>2.2214609352689769</v>
      </c>
      <c r="L151" s="19">
        <v>2.9857533198276411E-2</v>
      </c>
      <c r="M151" s="19">
        <v>3.0447576718034736E-2</v>
      </c>
      <c r="N151" s="19">
        <v>6.1569302356722012E-2</v>
      </c>
      <c r="O151" s="20">
        <v>4.0731002710750754</v>
      </c>
      <c r="P151" s="20">
        <v>0.95031651353688318</v>
      </c>
      <c r="Q151" s="21">
        <v>0</v>
      </c>
      <c r="R151" s="21">
        <v>0.76169125387848791</v>
      </c>
      <c r="S151" s="21">
        <v>3.3229522689003754E-2</v>
      </c>
      <c r="T151" s="22">
        <v>1.4768927925473444E-2</v>
      </c>
      <c r="U151" s="22">
        <v>2.4165415867085555E-2</v>
      </c>
      <c r="V151" s="23">
        <v>0.3886830791706084</v>
      </c>
      <c r="W151" s="24">
        <v>3234936</v>
      </c>
      <c r="X151" s="25">
        <v>1.2015170599066207</v>
      </c>
      <c r="Y151" s="24">
        <v>3234936</v>
      </c>
      <c r="Z151" s="25">
        <v>1.2015170599066207</v>
      </c>
      <c r="AA151" s="26">
        <f t="shared" si="4"/>
        <v>269</v>
      </c>
      <c r="AB151" s="26">
        <f t="shared" si="5"/>
        <v>32</v>
      </c>
    </row>
    <row r="152" spans="1:28" ht="29" x14ac:dyDescent="0.35">
      <c r="A152" s="15">
        <v>3646</v>
      </c>
      <c r="B152" s="10" t="s">
        <v>27</v>
      </c>
      <c r="C152" s="16" t="s">
        <v>35</v>
      </c>
      <c r="D152" s="16" t="s">
        <v>243</v>
      </c>
      <c r="E152" s="16" t="s">
        <v>493</v>
      </c>
      <c r="F152" s="10"/>
      <c r="G152" s="10" t="s">
        <v>605</v>
      </c>
      <c r="H152" s="17">
        <v>8.2512228276565153E-2</v>
      </c>
      <c r="I152" s="17">
        <v>3.8775260426825069E-3</v>
      </c>
      <c r="J152" s="18">
        <v>5.2766589140824554</v>
      </c>
      <c r="K152" s="18">
        <v>1.5210522357384877</v>
      </c>
      <c r="L152" s="19">
        <v>0.15204770256689942</v>
      </c>
      <c r="M152" s="19">
        <v>0.15317728853096543</v>
      </c>
      <c r="N152" s="19">
        <v>0.24943999046598822</v>
      </c>
      <c r="O152" s="20">
        <v>0.73969000358629411</v>
      </c>
      <c r="P152" s="20">
        <v>2.420613493825273</v>
      </c>
      <c r="Q152" s="21">
        <v>0.5749101106116985</v>
      </c>
      <c r="R152" s="21">
        <v>0</v>
      </c>
      <c r="S152" s="21">
        <v>7.212443508924174E-2</v>
      </c>
      <c r="T152" s="22">
        <v>3.4865054099909361</v>
      </c>
      <c r="U152" s="22">
        <v>1.7105499387409848</v>
      </c>
      <c r="V152" s="23">
        <v>0.98187076133129569</v>
      </c>
      <c r="W152" s="24">
        <v>8835000</v>
      </c>
      <c r="X152" s="25">
        <v>1.11134211808862</v>
      </c>
      <c r="Y152" s="24">
        <v>8835000</v>
      </c>
      <c r="Z152" s="25">
        <v>1.11134211808862</v>
      </c>
      <c r="AA152" s="26">
        <f t="shared" si="4"/>
        <v>280</v>
      </c>
      <c r="AB152" s="26">
        <f t="shared" si="5"/>
        <v>33</v>
      </c>
    </row>
    <row r="153" spans="1:28" ht="29" x14ac:dyDescent="0.35">
      <c r="A153" s="15">
        <v>3636</v>
      </c>
      <c r="B153" s="10" t="s">
        <v>27</v>
      </c>
      <c r="C153" s="16" t="s">
        <v>35</v>
      </c>
      <c r="D153" s="16" t="s">
        <v>274</v>
      </c>
      <c r="E153" s="16" t="s">
        <v>452</v>
      </c>
      <c r="F153" s="10" t="s">
        <v>605</v>
      </c>
      <c r="G153" s="10" t="s">
        <v>605</v>
      </c>
      <c r="H153" s="17">
        <v>0</v>
      </c>
      <c r="I153" s="17">
        <v>1.2144356631850671E-2</v>
      </c>
      <c r="J153" s="18">
        <v>4.2155916324463094</v>
      </c>
      <c r="K153" s="18">
        <v>0.52277106654894057</v>
      </c>
      <c r="L153" s="19">
        <v>0</v>
      </c>
      <c r="M153" s="19">
        <v>0</v>
      </c>
      <c r="N153" s="19">
        <v>0</v>
      </c>
      <c r="O153" s="20">
        <v>8.5840138005296502</v>
      </c>
      <c r="P153" s="20">
        <v>1.2112816371633357</v>
      </c>
      <c r="Q153" s="21">
        <v>0</v>
      </c>
      <c r="R153" s="21">
        <v>0</v>
      </c>
      <c r="S153" s="21">
        <v>0.12773655818016599</v>
      </c>
      <c r="T153" s="22">
        <v>4.8210181124675802E-3</v>
      </c>
      <c r="U153" s="22">
        <v>7.3504252497975644E-3</v>
      </c>
      <c r="V153" s="23">
        <v>0.61334965323423185</v>
      </c>
      <c r="W153" s="24">
        <v>6600000</v>
      </c>
      <c r="X153" s="25">
        <v>0.9293176564155029</v>
      </c>
      <c r="Y153" s="24">
        <v>6600000</v>
      </c>
      <c r="Z153" s="25">
        <v>0.9293176564155029</v>
      </c>
      <c r="AA153" s="26">
        <f t="shared" si="4"/>
        <v>299</v>
      </c>
      <c r="AB153" s="26">
        <f t="shared" si="5"/>
        <v>34</v>
      </c>
    </row>
    <row r="154" spans="1:28" ht="29" x14ac:dyDescent="0.35">
      <c r="A154" s="15">
        <v>3545</v>
      </c>
      <c r="B154" s="10" t="s">
        <v>27</v>
      </c>
      <c r="C154" s="16" t="s">
        <v>35</v>
      </c>
      <c r="D154" s="16" t="s">
        <v>131</v>
      </c>
      <c r="E154" s="16" t="s">
        <v>521</v>
      </c>
      <c r="F154" s="10" t="s">
        <v>605</v>
      </c>
      <c r="G154" s="10" t="s">
        <v>605</v>
      </c>
      <c r="H154" s="17">
        <v>9.2419244704792611E-2</v>
      </c>
      <c r="I154" s="17">
        <v>0.13618697458499354</v>
      </c>
      <c r="J154" s="18">
        <v>21.049280668133274</v>
      </c>
      <c r="K154" s="18">
        <v>1.8716652722448539</v>
      </c>
      <c r="L154" s="19">
        <v>1.5491066680941863</v>
      </c>
      <c r="M154" s="19">
        <v>1.4760181815636695</v>
      </c>
      <c r="N154" s="19">
        <v>0.4656492740439207</v>
      </c>
      <c r="O154" s="20">
        <v>0.92055838772831078</v>
      </c>
      <c r="P154" s="20">
        <v>3.0951654403325874</v>
      </c>
      <c r="Q154" s="21">
        <v>3.0005169249769663</v>
      </c>
      <c r="R154" s="21">
        <v>0.20859127341968484</v>
      </c>
      <c r="S154" s="21">
        <v>1.4029036926150595</v>
      </c>
      <c r="T154" s="22">
        <v>0.7135419913875336</v>
      </c>
      <c r="U154" s="22">
        <v>0.41438113636401436</v>
      </c>
      <c r="V154" s="23">
        <v>1.2538050674351564</v>
      </c>
      <c r="W154" s="24">
        <v>29954143</v>
      </c>
      <c r="X154" s="25">
        <v>0.41857484202941692</v>
      </c>
      <c r="Y154" s="24">
        <v>14954143</v>
      </c>
      <c r="Z154" s="25">
        <v>0.83843324718451362</v>
      </c>
      <c r="AA154" s="26">
        <f t="shared" si="4"/>
        <v>307</v>
      </c>
      <c r="AB154" s="26">
        <f t="shared" si="5"/>
        <v>35</v>
      </c>
    </row>
    <row r="155" spans="1:28" ht="29" x14ac:dyDescent="0.35">
      <c r="A155" s="15">
        <v>3631</v>
      </c>
      <c r="B155" s="10" t="s">
        <v>27</v>
      </c>
      <c r="C155" s="16" t="s">
        <v>35</v>
      </c>
      <c r="D155" s="16" t="s">
        <v>37</v>
      </c>
      <c r="E155" s="16" t="s">
        <v>36</v>
      </c>
      <c r="F155" s="10"/>
      <c r="G155" s="10" t="s">
        <v>605</v>
      </c>
      <c r="H155" s="17">
        <v>6.9179232454049971E-2</v>
      </c>
      <c r="I155" s="17">
        <v>2.3860813606777789E-2</v>
      </c>
      <c r="J155" s="18">
        <v>22.468816625997849</v>
      </c>
      <c r="K155" s="18">
        <v>0.85668903634352123</v>
      </c>
      <c r="L155" s="19">
        <v>0.50627101337716973</v>
      </c>
      <c r="M155" s="19">
        <v>0.49641026251271075</v>
      </c>
      <c r="N155" s="19">
        <v>0.20913345141938938</v>
      </c>
      <c r="O155" s="20">
        <v>0.55125767708317852</v>
      </c>
      <c r="P155" s="20">
        <v>2.4757879940934973</v>
      </c>
      <c r="Q155" s="21">
        <v>4.4273691939344273</v>
      </c>
      <c r="R155" s="21">
        <v>0.40577823093030613</v>
      </c>
      <c r="S155" s="21">
        <v>1.2939728538826736</v>
      </c>
      <c r="T155" s="22">
        <v>1.4161718675185806</v>
      </c>
      <c r="U155" s="22">
        <v>0.77705935501574452</v>
      </c>
      <c r="V155" s="23">
        <v>1.2168608475226712</v>
      </c>
      <c r="W155" s="24">
        <v>17045000</v>
      </c>
      <c r="X155" s="25">
        <v>0.71391073483289591</v>
      </c>
      <c r="Y155" s="24">
        <v>15432000</v>
      </c>
      <c r="Z155" s="25">
        <v>0.78853087579229597</v>
      </c>
      <c r="AA155" s="26">
        <f t="shared" si="4"/>
        <v>311</v>
      </c>
      <c r="AB155" s="26">
        <f t="shared" si="5"/>
        <v>36</v>
      </c>
    </row>
    <row r="156" spans="1:28" ht="29" x14ac:dyDescent="0.35">
      <c r="A156" s="15">
        <v>4637</v>
      </c>
      <c r="B156" s="10" t="s">
        <v>27</v>
      </c>
      <c r="C156" s="16" t="s">
        <v>35</v>
      </c>
      <c r="D156" s="16" t="s">
        <v>61</v>
      </c>
      <c r="E156" s="16" t="s">
        <v>72</v>
      </c>
      <c r="F156" s="10" t="s">
        <v>605</v>
      </c>
      <c r="G156" s="10" t="s">
        <v>605</v>
      </c>
      <c r="H156" s="17">
        <v>0.31796600026470279</v>
      </c>
      <c r="I156" s="17">
        <v>9.7192873741568528E-2</v>
      </c>
      <c r="J156" s="18">
        <v>10.065800428494249</v>
      </c>
      <c r="K156" s="18">
        <v>0.30813465322748634</v>
      </c>
      <c r="L156" s="19">
        <v>5.9277667858211921E-3</v>
      </c>
      <c r="M156" s="19">
        <v>5.877498127542167E-3</v>
      </c>
      <c r="N156" s="19">
        <v>1.6020541789412606</v>
      </c>
      <c r="O156" s="20">
        <v>1.9002942698205072</v>
      </c>
      <c r="P156" s="20">
        <v>9.8066089583820109</v>
      </c>
      <c r="Q156" s="21">
        <v>3.2844169155785714</v>
      </c>
      <c r="R156" s="21">
        <v>0</v>
      </c>
      <c r="S156" s="21">
        <v>4.2092060131570745</v>
      </c>
      <c r="T156" s="22">
        <v>14.572191440130901</v>
      </c>
      <c r="U156" s="22">
        <v>12.446380146287121</v>
      </c>
      <c r="V156" s="23">
        <v>3.9143899124218495</v>
      </c>
      <c r="W156" s="24">
        <v>54760141</v>
      </c>
      <c r="X156" s="25">
        <v>0.71482465912968518</v>
      </c>
      <c r="Y156" s="24">
        <v>54760141</v>
      </c>
      <c r="Z156" s="25">
        <v>0.71482465912968518</v>
      </c>
      <c r="AA156" s="26">
        <f t="shared" si="4"/>
        <v>323</v>
      </c>
      <c r="AB156" s="26">
        <f t="shared" si="5"/>
        <v>37</v>
      </c>
    </row>
    <row r="157" spans="1:28" x14ac:dyDescent="0.35">
      <c r="A157" s="15">
        <v>3569</v>
      </c>
      <c r="B157" s="10" t="s">
        <v>27</v>
      </c>
      <c r="C157" s="16" t="s">
        <v>35</v>
      </c>
      <c r="D157" s="16" t="s">
        <v>118</v>
      </c>
      <c r="E157" s="16" t="s">
        <v>362</v>
      </c>
      <c r="F157" s="10" t="s">
        <v>605</v>
      </c>
      <c r="G157" s="10" t="s">
        <v>605</v>
      </c>
      <c r="H157" s="17">
        <v>0.22424945828060835</v>
      </c>
      <c r="I157" s="17">
        <v>8.6668467503934477E-2</v>
      </c>
      <c r="J157" s="18">
        <v>9.3488630760373947</v>
      </c>
      <c r="K157" s="18">
        <v>8.3137528158668678E-2</v>
      </c>
      <c r="L157" s="19">
        <v>0.17946765419846841</v>
      </c>
      <c r="M157" s="19">
        <v>0.1716979808922709</v>
      </c>
      <c r="N157" s="19">
        <v>1.1298685440099983</v>
      </c>
      <c r="O157" s="20">
        <v>2.4570444442113324</v>
      </c>
      <c r="P157" s="20">
        <v>4.4618822116754551</v>
      </c>
      <c r="Q157" s="21">
        <v>3.8810529959801778</v>
      </c>
      <c r="R157" s="21">
        <v>0.12197805161797125</v>
      </c>
      <c r="S157" s="21">
        <v>0.85014561889791707</v>
      </c>
      <c r="T157" s="22">
        <v>5.0409337134633594</v>
      </c>
      <c r="U157" s="22">
        <v>4.1956614843721169</v>
      </c>
      <c r="V157" s="23">
        <v>1.7905252013574549</v>
      </c>
      <c r="W157" s="24">
        <v>31503154</v>
      </c>
      <c r="X157" s="25">
        <v>0.56836379029142758</v>
      </c>
      <c r="Y157" s="24">
        <v>25800000</v>
      </c>
      <c r="Z157" s="25">
        <v>0.69400201603002132</v>
      </c>
      <c r="AA157" s="26">
        <f t="shared" si="4"/>
        <v>332</v>
      </c>
      <c r="AB157" s="26">
        <f t="shared" si="5"/>
        <v>38</v>
      </c>
    </row>
    <row r="158" spans="1:28" ht="29" x14ac:dyDescent="0.35">
      <c r="A158" s="15">
        <v>4633</v>
      </c>
      <c r="B158" s="10" t="s">
        <v>27</v>
      </c>
      <c r="C158" s="16" t="s">
        <v>35</v>
      </c>
      <c r="D158" s="16" t="s">
        <v>61</v>
      </c>
      <c r="E158" s="16" t="s">
        <v>165</v>
      </c>
      <c r="F158" s="10" t="s">
        <v>605</v>
      </c>
      <c r="G158" s="10" t="s">
        <v>605</v>
      </c>
      <c r="H158" s="17">
        <v>0.31796600026470279</v>
      </c>
      <c r="I158" s="17">
        <v>9.7192873741568528E-2</v>
      </c>
      <c r="J158" s="18">
        <v>12.646774897338929</v>
      </c>
      <c r="K158" s="18">
        <v>0.21701557720095893</v>
      </c>
      <c r="L158" s="19">
        <v>0.10521443363709168</v>
      </c>
      <c r="M158" s="19">
        <v>0.10467340766591257</v>
      </c>
      <c r="N158" s="19">
        <v>1.6020541789412606</v>
      </c>
      <c r="O158" s="20">
        <v>1.9002942698205072</v>
      </c>
      <c r="P158" s="20">
        <v>10.408535202509105</v>
      </c>
      <c r="Q158" s="21">
        <v>4.6678842241350402</v>
      </c>
      <c r="R158" s="21">
        <v>0</v>
      </c>
      <c r="S158" s="21">
        <v>8.8263518562736341</v>
      </c>
      <c r="T158" s="22">
        <v>14.714551747213013</v>
      </c>
      <c r="U158" s="22">
        <v>12.9611976564433</v>
      </c>
      <c r="V158" s="23">
        <v>4.1571272580401502</v>
      </c>
      <c r="W158" s="24">
        <v>61003077</v>
      </c>
      <c r="X158" s="25">
        <v>0.68146189708433069</v>
      </c>
      <c r="Y158" s="24">
        <v>61003077</v>
      </c>
      <c r="Z158" s="25">
        <v>0.68146189708433069</v>
      </c>
      <c r="AA158" s="26">
        <f t="shared" si="4"/>
        <v>335</v>
      </c>
      <c r="AB158" s="26">
        <f t="shared" si="5"/>
        <v>39</v>
      </c>
    </row>
    <row r="159" spans="1:28" x14ac:dyDescent="0.35">
      <c r="A159" s="15">
        <v>3623</v>
      </c>
      <c r="B159" s="10" t="s">
        <v>27</v>
      </c>
      <c r="C159" s="16" t="s">
        <v>35</v>
      </c>
      <c r="D159" s="16" t="s">
        <v>274</v>
      </c>
      <c r="E159" s="16" t="s">
        <v>273</v>
      </c>
      <c r="F159" s="10" t="s">
        <v>605</v>
      </c>
      <c r="G159" s="10" t="s">
        <v>605</v>
      </c>
      <c r="H159" s="17">
        <v>4.9980392345518281</v>
      </c>
      <c r="I159" s="17">
        <v>6.2028077632977237</v>
      </c>
      <c r="J159" s="18">
        <v>0</v>
      </c>
      <c r="K159" s="18">
        <v>0</v>
      </c>
      <c r="L159" s="19">
        <v>0.12342389188730438</v>
      </c>
      <c r="M159" s="19">
        <v>0.12196288625913136</v>
      </c>
      <c r="N159" s="19">
        <v>0.13271140010712373</v>
      </c>
      <c r="O159" s="20">
        <v>0.26236182321258694</v>
      </c>
      <c r="P159" s="20">
        <v>7.1812631626543926</v>
      </c>
      <c r="Q159" s="21">
        <v>2.7467239777394594</v>
      </c>
      <c r="R159" s="21">
        <v>0.32496323514209108</v>
      </c>
      <c r="S159" s="21">
        <v>0.66402526265049433</v>
      </c>
      <c r="T159" s="22">
        <v>0.55764661853514519</v>
      </c>
      <c r="U159" s="22">
        <v>0.76371444192063731</v>
      </c>
      <c r="V159" s="23">
        <v>3.1273052000906114</v>
      </c>
      <c r="W159" s="24">
        <v>46064948</v>
      </c>
      <c r="X159" s="25">
        <v>0.67889042229910068</v>
      </c>
      <c r="Y159" s="24">
        <v>45964948</v>
      </c>
      <c r="Z159" s="25">
        <v>0.68036739649756839</v>
      </c>
      <c r="AA159" s="26">
        <f t="shared" si="4"/>
        <v>336</v>
      </c>
      <c r="AB159" s="26">
        <f t="shared" si="5"/>
        <v>40</v>
      </c>
    </row>
    <row r="160" spans="1:28" ht="29" x14ac:dyDescent="0.35">
      <c r="A160" s="15">
        <v>3957</v>
      </c>
      <c r="B160" s="10" t="s">
        <v>27</v>
      </c>
      <c r="C160" s="16" t="s">
        <v>35</v>
      </c>
      <c r="D160" s="16" t="s">
        <v>116</v>
      </c>
      <c r="E160" s="16" t="s">
        <v>356</v>
      </c>
      <c r="F160" s="10" t="s">
        <v>605</v>
      </c>
      <c r="G160" s="10" t="s">
        <v>605</v>
      </c>
      <c r="H160" s="17">
        <v>6.6588553181341256E-2</v>
      </c>
      <c r="I160" s="17">
        <v>2.3860813606777789E-2</v>
      </c>
      <c r="J160" s="18">
        <v>13.033921067665631</v>
      </c>
      <c r="K160" s="18">
        <v>0.69278968011596442</v>
      </c>
      <c r="L160" s="19">
        <v>0.14681326162014982</v>
      </c>
      <c r="M160" s="19">
        <v>0.14063306907682419</v>
      </c>
      <c r="N160" s="19">
        <v>0.20130165452597751</v>
      </c>
      <c r="O160" s="20">
        <v>0.53061373832757674</v>
      </c>
      <c r="P160" s="20">
        <v>1.6392539520127931</v>
      </c>
      <c r="Q160" s="21">
        <v>0.15732032598127796</v>
      </c>
      <c r="R160" s="21">
        <v>0.41196082679749957</v>
      </c>
      <c r="S160" s="21">
        <v>0.93130496389860995</v>
      </c>
      <c r="T160" s="22">
        <v>1.5283643112377083</v>
      </c>
      <c r="U160" s="22">
        <v>0.83089657816410156</v>
      </c>
      <c r="V160" s="23">
        <v>0.77746056194230739</v>
      </c>
      <c r="W160" s="24">
        <v>13763000</v>
      </c>
      <c r="X160" s="25">
        <v>0.56489178372615523</v>
      </c>
      <c r="Y160" s="24">
        <v>12193000</v>
      </c>
      <c r="Z160" s="25">
        <v>0.6376286081705137</v>
      </c>
      <c r="AA160" s="26">
        <f t="shared" si="4"/>
        <v>343</v>
      </c>
      <c r="AB160" s="26">
        <f t="shared" si="5"/>
        <v>41</v>
      </c>
    </row>
    <row r="161" spans="1:28" ht="29" x14ac:dyDescent="0.35">
      <c r="A161" s="15">
        <v>4108</v>
      </c>
      <c r="B161" s="10" t="s">
        <v>27</v>
      </c>
      <c r="C161" s="16" t="s">
        <v>35</v>
      </c>
      <c r="D161" s="16" t="s">
        <v>116</v>
      </c>
      <c r="E161" s="16" t="s">
        <v>588</v>
      </c>
      <c r="F161" s="10" t="s">
        <v>605</v>
      </c>
      <c r="G161" s="10" t="s">
        <v>605</v>
      </c>
      <c r="H161" s="17">
        <v>6.9179232454049971E-2</v>
      </c>
      <c r="I161" s="17">
        <v>1.0060609698493718E-2</v>
      </c>
      <c r="J161" s="18">
        <v>7.269744753912514</v>
      </c>
      <c r="K161" s="18">
        <v>0.56860888165742141</v>
      </c>
      <c r="L161" s="19">
        <v>0.1482171794937161</v>
      </c>
      <c r="M161" s="19">
        <v>0.14710854631204956</v>
      </c>
      <c r="N161" s="19">
        <v>0.20913345141938938</v>
      </c>
      <c r="O161" s="20">
        <v>0.55125767708317852</v>
      </c>
      <c r="P161" s="20">
        <v>1.0925158660397831</v>
      </c>
      <c r="Q161" s="21">
        <v>0.15732032598127796</v>
      </c>
      <c r="R161" s="21">
        <v>0.16783195490003941</v>
      </c>
      <c r="S161" s="21">
        <v>0.50103276078511316</v>
      </c>
      <c r="T161" s="22">
        <v>1.2805472745929238</v>
      </c>
      <c r="U161" s="22">
        <v>0.63325216238451199</v>
      </c>
      <c r="V161" s="23">
        <v>0.54868329373846636</v>
      </c>
      <c r="W161" s="24">
        <v>10094000</v>
      </c>
      <c r="X161" s="25">
        <v>0.54357370094954061</v>
      </c>
      <c r="Y161" s="24">
        <v>9734000</v>
      </c>
      <c r="Z161" s="25">
        <v>0.56367710472412813</v>
      </c>
      <c r="AA161" s="26">
        <f t="shared" si="4"/>
        <v>348</v>
      </c>
      <c r="AB161" s="26">
        <f t="shared" si="5"/>
        <v>42</v>
      </c>
    </row>
    <row r="162" spans="1:28" ht="29" x14ac:dyDescent="0.35">
      <c r="A162" s="15">
        <v>3708</v>
      </c>
      <c r="B162" s="10" t="s">
        <v>27</v>
      </c>
      <c r="C162" s="16" t="s">
        <v>35</v>
      </c>
      <c r="D162" s="16" t="s">
        <v>131</v>
      </c>
      <c r="E162" s="16" t="s">
        <v>293</v>
      </c>
      <c r="F162" s="10" t="s">
        <v>605</v>
      </c>
      <c r="G162" s="10" t="s">
        <v>605</v>
      </c>
      <c r="H162" s="17">
        <v>1.4557117187177508</v>
      </c>
      <c r="I162" s="17">
        <v>0.40692004316764296</v>
      </c>
      <c r="J162" s="18">
        <v>10.95480274554075</v>
      </c>
      <c r="K162" s="18">
        <v>1.3586211500590162</v>
      </c>
      <c r="L162" s="19">
        <v>2.4668787237714063</v>
      </c>
      <c r="M162" s="19">
        <v>2.2958697975855222</v>
      </c>
      <c r="N162" s="19">
        <v>0.51664172983395817</v>
      </c>
      <c r="O162" s="20">
        <v>1.0213671627119403</v>
      </c>
      <c r="P162" s="20">
        <v>3.2528201426678254</v>
      </c>
      <c r="Q162" s="21">
        <v>0</v>
      </c>
      <c r="R162" s="21">
        <v>0</v>
      </c>
      <c r="S162" s="21">
        <v>0.38250844337797407</v>
      </c>
      <c r="T162" s="22">
        <v>0.89127654666147715</v>
      </c>
      <c r="U162" s="22">
        <v>0.82820350765548267</v>
      </c>
      <c r="V162" s="23">
        <v>1.4253275514709225</v>
      </c>
      <c r="W162" s="24">
        <v>30500283</v>
      </c>
      <c r="X162" s="25">
        <v>0.46731617259778296</v>
      </c>
      <c r="Y162" s="24">
        <v>28200283</v>
      </c>
      <c r="Z162" s="25">
        <v>0.50543022971468854</v>
      </c>
      <c r="AA162" s="26">
        <f t="shared" si="4"/>
        <v>352</v>
      </c>
      <c r="AB162" s="26">
        <f t="shared" si="5"/>
        <v>43</v>
      </c>
    </row>
    <row r="163" spans="1:28" ht="29" x14ac:dyDescent="0.35">
      <c r="A163" s="15">
        <v>3547</v>
      </c>
      <c r="B163" s="10" t="s">
        <v>27</v>
      </c>
      <c r="C163" s="16" t="s">
        <v>35</v>
      </c>
      <c r="D163" s="16" t="s">
        <v>131</v>
      </c>
      <c r="E163" s="16" t="s">
        <v>548</v>
      </c>
      <c r="F163" s="10" t="s">
        <v>605</v>
      </c>
      <c r="G163" s="10" t="s">
        <v>605</v>
      </c>
      <c r="H163" s="17">
        <v>0</v>
      </c>
      <c r="I163" s="17">
        <v>0</v>
      </c>
      <c r="J163" s="18">
        <v>0</v>
      </c>
      <c r="K163" s="18">
        <v>0</v>
      </c>
      <c r="L163" s="19">
        <v>0</v>
      </c>
      <c r="M163" s="19">
        <v>0</v>
      </c>
      <c r="N163" s="19">
        <v>0</v>
      </c>
      <c r="O163" s="20">
        <v>0</v>
      </c>
      <c r="P163" s="20">
        <v>2.9524129822406793</v>
      </c>
      <c r="Q163" s="21">
        <v>0</v>
      </c>
      <c r="R163" s="21">
        <v>0</v>
      </c>
      <c r="S163" s="21">
        <v>0</v>
      </c>
      <c r="T163" s="22">
        <v>5.7380198057886824</v>
      </c>
      <c r="U163" s="22">
        <v>4.3068763561887868</v>
      </c>
      <c r="V163" s="23">
        <v>1.2093560032937767</v>
      </c>
      <c r="W163" s="24">
        <v>28256673</v>
      </c>
      <c r="X163" s="25">
        <v>0.42798952420682246</v>
      </c>
      <c r="Y163" s="24">
        <v>23950741</v>
      </c>
      <c r="Z163" s="25">
        <v>0.50493469212237596</v>
      </c>
      <c r="AA163" s="26">
        <f t="shared" si="4"/>
        <v>353</v>
      </c>
      <c r="AB163" s="26">
        <f t="shared" si="5"/>
        <v>44</v>
      </c>
    </row>
    <row r="164" spans="1:28" x14ac:dyDescent="0.35">
      <c r="A164" s="15">
        <v>3589</v>
      </c>
      <c r="B164" s="10" t="s">
        <v>27</v>
      </c>
      <c r="C164" s="16" t="s">
        <v>35</v>
      </c>
      <c r="D164" s="16" t="s">
        <v>118</v>
      </c>
      <c r="E164" s="16" t="s">
        <v>403</v>
      </c>
      <c r="F164" s="10" t="s">
        <v>605</v>
      </c>
      <c r="G164" s="10" t="s">
        <v>605</v>
      </c>
      <c r="H164" s="17">
        <v>0.17710555797894639</v>
      </c>
      <c r="I164" s="17">
        <v>6.2744416692708813E-3</v>
      </c>
      <c r="J164" s="18">
        <v>3.3982830506454946</v>
      </c>
      <c r="K164" s="18">
        <v>3.6951179522248592E-2</v>
      </c>
      <c r="L164" s="19">
        <v>2.3485020931776117E-2</v>
      </c>
      <c r="M164" s="19">
        <v>2.3192917203424247E-2</v>
      </c>
      <c r="N164" s="19">
        <v>0.89233659900017859</v>
      </c>
      <c r="O164" s="20">
        <v>1.9405006844056567</v>
      </c>
      <c r="P164" s="20">
        <v>2.0044434772302386</v>
      </c>
      <c r="Q164" s="21">
        <v>10.540528428598856</v>
      </c>
      <c r="R164" s="21">
        <v>0</v>
      </c>
      <c r="S164" s="21">
        <v>0.77891895951005397</v>
      </c>
      <c r="T164" s="22">
        <v>0.87116552133184988</v>
      </c>
      <c r="U164" s="22">
        <v>0.42487647470123974</v>
      </c>
      <c r="V164" s="23">
        <v>0.82542890504840472</v>
      </c>
      <c r="W164" s="24">
        <v>20026357</v>
      </c>
      <c r="X164" s="25">
        <v>0.4121712726125899</v>
      </c>
      <c r="Y164" s="24">
        <v>18000000</v>
      </c>
      <c r="Z164" s="25">
        <v>0.45857161391578044</v>
      </c>
      <c r="AA164" s="26">
        <f t="shared" si="4"/>
        <v>361</v>
      </c>
      <c r="AB164" s="26">
        <f t="shared" si="5"/>
        <v>45</v>
      </c>
    </row>
    <row r="165" spans="1:28" x14ac:dyDescent="0.35">
      <c r="A165" s="15">
        <v>3576</v>
      </c>
      <c r="B165" s="10" t="s">
        <v>27</v>
      </c>
      <c r="C165" s="16" t="s">
        <v>35</v>
      </c>
      <c r="D165" s="16" t="s">
        <v>118</v>
      </c>
      <c r="E165" s="16" t="s">
        <v>422</v>
      </c>
      <c r="F165" s="10" t="s">
        <v>605</v>
      </c>
      <c r="G165" s="10" t="s">
        <v>605</v>
      </c>
      <c r="H165" s="17">
        <v>0.26094877522693743</v>
      </c>
      <c r="I165" s="17">
        <v>0.17329628429607843</v>
      </c>
      <c r="J165" s="18">
        <v>10.797076528000243</v>
      </c>
      <c r="K165" s="18">
        <v>0.50208884998947834</v>
      </c>
      <c r="L165" s="19">
        <v>1.5627443373119949</v>
      </c>
      <c r="M165" s="19">
        <v>1.4767058722273187</v>
      </c>
      <c r="N165" s="19">
        <v>1.3147760310658811</v>
      </c>
      <c r="O165" s="20">
        <v>2.8591495529625641</v>
      </c>
      <c r="P165" s="20">
        <v>4.9720166229481899</v>
      </c>
      <c r="Q165" s="21">
        <v>3.6249993653456025</v>
      </c>
      <c r="R165" s="21">
        <v>0.10715540877774932</v>
      </c>
      <c r="S165" s="21">
        <v>1.9586717815260009</v>
      </c>
      <c r="T165" s="22">
        <v>4.5407426637479684</v>
      </c>
      <c r="U165" s="22">
        <v>3.6339251882560615</v>
      </c>
      <c r="V165" s="23">
        <v>1.9792817661783197</v>
      </c>
      <c r="W165" s="24">
        <v>52014828</v>
      </c>
      <c r="X165" s="25">
        <v>0.38052260139710925</v>
      </c>
      <c r="Y165" s="24">
        <v>44200000</v>
      </c>
      <c r="Z165" s="25">
        <v>0.44780130456523071</v>
      </c>
      <c r="AA165" s="26">
        <f t="shared" si="4"/>
        <v>363</v>
      </c>
      <c r="AB165" s="26">
        <f t="shared" si="5"/>
        <v>46</v>
      </c>
    </row>
    <row r="166" spans="1:28" ht="29" x14ac:dyDescent="0.35">
      <c r="A166" s="15">
        <v>4225</v>
      </c>
      <c r="B166" s="10" t="s">
        <v>27</v>
      </c>
      <c r="C166" s="16" t="s">
        <v>35</v>
      </c>
      <c r="D166" s="16" t="s">
        <v>138</v>
      </c>
      <c r="E166" s="16" t="s">
        <v>137</v>
      </c>
      <c r="F166" s="10" t="s">
        <v>605</v>
      </c>
      <c r="G166" s="10" t="s">
        <v>605</v>
      </c>
      <c r="H166" s="17">
        <v>3.8949205980227726E-2</v>
      </c>
      <c r="I166" s="17">
        <v>2.7351434134733447E-3</v>
      </c>
      <c r="J166" s="18">
        <v>1.0180510404887346</v>
      </c>
      <c r="K166" s="18">
        <v>0.43897688570964494</v>
      </c>
      <c r="L166" s="19">
        <v>5.7395511608559061E-2</v>
      </c>
      <c r="M166" s="19">
        <v>5.7997267977399888E-2</v>
      </c>
      <c r="N166" s="19">
        <v>0.19624342903053027</v>
      </c>
      <c r="O166" s="20">
        <v>0.42675657231871611</v>
      </c>
      <c r="P166" s="20">
        <v>0.35577490767900777</v>
      </c>
      <c r="Q166" s="21">
        <v>0.32120558097865648</v>
      </c>
      <c r="R166" s="21">
        <v>0.33641972203846932</v>
      </c>
      <c r="S166" s="21">
        <v>8.7861126844881662E-2</v>
      </c>
      <c r="T166" s="22">
        <v>0.25081467599811541</v>
      </c>
      <c r="U166" s="22">
        <v>0.27854048058987496</v>
      </c>
      <c r="V166" s="23">
        <v>0.16342952711675851</v>
      </c>
      <c r="W166" s="24">
        <v>11944000</v>
      </c>
      <c r="X166" s="25">
        <v>0.13682981171865247</v>
      </c>
      <c r="Y166" s="24">
        <v>4319934</v>
      </c>
      <c r="Z166" s="25">
        <v>0.37831487035857148</v>
      </c>
      <c r="AA166" s="26">
        <f t="shared" si="4"/>
        <v>371</v>
      </c>
      <c r="AB166" s="26">
        <f t="shared" si="5"/>
        <v>47</v>
      </c>
    </row>
    <row r="167" spans="1:28" ht="29" x14ac:dyDescent="0.35">
      <c r="A167" s="15">
        <v>4290</v>
      </c>
      <c r="B167" s="10" t="s">
        <v>27</v>
      </c>
      <c r="C167" s="16" t="s">
        <v>35</v>
      </c>
      <c r="D167" s="16" t="s">
        <v>138</v>
      </c>
      <c r="E167" s="16" t="s">
        <v>246</v>
      </c>
      <c r="F167" s="10" t="s">
        <v>605</v>
      </c>
      <c r="G167" s="10" t="s">
        <v>605</v>
      </c>
      <c r="H167" s="17">
        <v>0.12656471224822671</v>
      </c>
      <c r="I167" s="17">
        <v>3.6468921577122314E-3</v>
      </c>
      <c r="J167" s="18">
        <v>1.5629234283559448</v>
      </c>
      <c r="K167" s="18">
        <v>0.47892372755662166</v>
      </c>
      <c r="L167" s="19">
        <v>0.35585621719599386</v>
      </c>
      <c r="M167" s="19">
        <v>0.35884843597756444</v>
      </c>
      <c r="N167" s="19">
        <v>0.2306191655061596</v>
      </c>
      <c r="O167" s="20">
        <v>0.50151103182721146</v>
      </c>
      <c r="P167" s="20">
        <v>0.53749172604768236</v>
      </c>
      <c r="Q167" s="21">
        <v>0.32120558097865648</v>
      </c>
      <c r="R167" s="21">
        <v>0.48268916640302117</v>
      </c>
      <c r="S167" s="21">
        <v>0.10597256043273236</v>
      </c>
      <c r="T167" s="22">
        <v>0.25361313350209636</v>
      </c>
      <c r="U167" s="22">
        <v>0.28062792270853298</v>
      </c>
      <c r="V167" s="23">
        <v>0.24987131412556898</v>
      </c>
      <c r="W167" s="24">
        <v>15338000</v>
      </c>
      <c r="X167" s="25">
        <v>0.16290997139494653</v>
      </c>
      <c r="Y167" s="24">
        <v>7713934</v>
      </c>
      <c r="Z167" s="25">
        <v>0.32392202749669491</v>
      </c>
      <c r="AA167" s="26">
        <f t="shared" si="4"/>
        <v>377</v>
      </c>
      <c r="AB167" s="26">
        <f t="shared" si="5"/>
        <v>48</v>
      </c>
    </row>
    <row r="168" spans="1:28" ht="29" x14ac:dyDescent="0.35">
      <c r="A168" s="15">
        <v>3624</v>
      </c>
      <c r="B168" s="10" t="s">
        <v>27</v>
      </c>
      <c r="C168" s="16" t="s">
        <v>35</v>
      </c>
      <c r="D168" s="16" t="s">
        <v>274</v>
      </c>
      <c r="E168" s="16" t="s">
        <v>527</v>
      </c>
      <c r="F168" s="10" t="s">
        <v>605</v>
      </c>
      <c r="G168" s="10" t="s">
        <v>605</v>
      </c>
      <c r="H168" s="17">
        <v>0</v>
      </c>
      <c r="I168" s="17">
        <v>0.15747842076302684</v>
      </c>
      <c r="J168" s="18">
        <v>27.057215681721722</v>
      </c>
      <c r="K168" s="18">
        <v>0.94535997970525021</v>
      </c>
      <c r="L168" s="19">
        <v>0.61206005895051574</v>
      </c>
      <c r="M168" s="19">
        <v>0.58823360880463382</v>
      </c>
      <c r="N168" s="19">
        <v>0</v>
      </c>
      <c r="O168" s="20">
        <v>6.0779900347500231</v>
      </c>
      <c r="P168" s="20">
        <v>3.1238174103431136</v>
      </c>
      <c r="Q168" s="21">
        <v>0</v>
      </c>
      <c r="R168" s="21">
        <v>7.648141524169235</v>
      </c>
      <c r="S168" s="21">
        <v>0.59504994811985501</v>
      </c>
      <c r="T168" s="22">
        <v>5.7430685009466062E-2</v>
      </c>
      <c r="U168" s="22">
        <v>0.10915284966136325</v>
      </c>
      <c r="V168" s="23">
        <v>1.3653412036355956</v>
      </c>
      <c r="W168" s="24">
        <v>59242290</v>
      </c>
      <c r="X168" s="25">
        <v>0.23046732387211832</v>
      </c>
      <c r="Y168" s="24">
        <v>59242290</v>
      </c>
      <c r="Z168" s="25">
        <v>0.23046732387211832</v>
      </c>
      <c r="AA168" s="26">
        <f t="shared" si="4"/>
        <v>392</v>
      </c>
      <c r="AB168" s="26">
        <f t="shared" si="5"/>
        <v>49</v>
      </c>
    </row>
    <row r="169" spans="1:28" ht="29" x14ac:dyDescent="0.35">
      <c r="A169" s="15">
        <v>4169</v>
      </c>
      <c r="B169" s="10" t="s">
        <v>27</v>
      </c>
      <c r="C169" s="16" t="s">
        <v>35</v>
      </c>
      <c r="D169" s="16" t="s">
        <v>116</v>
      </c>
      <c r="E169" s="16" t="s">
        <v>115</v>
      </c>
      <c r="F169" s="10"/>
      <c r="G169" s="10" t="s">
        <v>605</v>
      </c>
      <c r="H169" s="17">
        <v>0</v>
      </c>
      <c r="I169" s="17">
        <v>1.451573557699775E-2</v>
      </c>
      <c r="J169" s="18">
        <v>1.6059396695033561</v>
      </c>
      <c r="K169" s="18">
        <v>2.4518996661078032</v>
      </c>
      <c r="L169" s="19">
        <v>9.4624212674328245E-3</v>
      </c>
      <c r="M169" s="19">
        <v>9.1253986397624529E-3</v>
      </c>
      <c r="N169" s="19">
        <v>0</v>
      </c>
      <c r="O169" s="20">
        <v>0</v>
      </c>
      <c r="P169" s="20">
        <v>0.61031631499024286</v>
      </c>
      <c r="Q169" s="21">
        <v>0.31029595246700231</v>
      </c>
      <c r="R169" s="21">
        <v>0</v>
      </c>
      <c r="S169" s="21">
        <v>0</v>
      </c>
      <c r="T169" s="22">
        <v>0.46056992262751062</v>
      </c>
      <c r="U169" s="22">
        <v>0.66352092684535491</v>
      </c>
      <c r="V169" s="23">
        <v>0.2499531428704603</v>
      </c>
      <c r="W169" s="24">
        <v>12868713</v>
      </c>
      <c r="X169" s="25">
        <v>0.19423320954508838</v>
      </c>
      <c r="Y169" s="24">
        <v>11534305</v>
      </c>
      <c r="Z169" s="25">
        <v>0.21670412120232671</v>
      </c>
      <c r="AA169" s="26">
        <f t="shared" si="4"/>
        <v>394</v>
      </c>
      <c r="AB169" s="26">
        <f t="shared" si="5"/>
        <v>50</v>
      </c>
    </row>
    <row r="170" spans="1:28" ht="29" x14ac:dyDescent="0.35">
      <c r="A170" s="15">
        <v>5082</v>
      </c>
      <c r="B170" s="10" t="s">
        <v>27</v>
      </c>
      <c r="C170" s="16" t="s">
        <v>35</v>
      </c>
      <c r="D170" s="16" t="s">
        <v>104</v>
      </c>
      <c r="E170" s="16" t="s">
        <v>185</v>
      </c>
      <c r="F170" s="10" t="s">
        <v>605</v>
      </c>
      <c r="G170" s="10" t="s">
        <v>605</v>
      </c>
      <c r="H170" s="17">
        <v>3.3550228151123677E-2</v>
      </c>
      <c r="I170" s="17">
        <v>0</v>
      </c>
      <c r="J170" s="18">
        <v>0.54487238786721015</v>
      </c>
      <c r="K170" s="18">
        <v>0.37995955942647769</v>
      </c>
      <c r="L170" s="19">
        <v>1.1164885754718055E-3</v>
      </c>
      <c r="M170" s="19">
        <v>1.1122089955220916E-3</v>
      </c>
      <c r="N170" s="19">
        <v>5.0712292983395822E-2</v>
      </c>
      <c r="O170" s="20">
        <v>0</v>
      </c>
      <c r="P170" s="20">
        <v>9.1628617691853376E-2</v>
      </c>
      <c r="Q170" s="21">
        <v>0</v>
      </c>
      <c r="R170" s="21">
        <v>0</v>
      </c>
      <c r="S170" s="21">
        <v>1.8432823663005877E-2</v>
      </c>
      <c r="T170" s="22">
        <v>1.3926271248819528E-2</v>
      </c>
      <c r="U170" s="22">
        <v>2.2869410818403522E-2</v>
      </c>
      <c r="V170" s="23">
        <v>4.0412420792666694E-2</v>
      </c>
      <c r="W170" s="24">
        <v>2153180</v>
      </c>
      <c r="X170" s="25">
        <v>0.18768714549023627</v>
      </c>
      <c r="Y170" s="24">
        <v>2153180</v>
      </c>
      <c r="Z170" s="25">
        <v>0.18768714549023627</v>
      </c>
      <c r="AA170" s="26">
        <f t="shared" si="4"/>
        <v>402</v>
      </c>
      <c r="AB170" s="26">
        <f t="shared" si="5"/>
        <v>51</v>
      </c>
    </row>
    <row r="171" spans="1:28" ht="29" x14ac:dyDescent="0.35">
      <c r="A171" s="15">
        <v>4581</v>
      </c>
      <c r="B171" s="10" t="s">
        <v>27</v>
      </c>
      <c r="C171" s="16" t="s">
        <v>35</v>
      </c>
      <c r="D171" s="16" t="s">
        <v>104</v>
      </c>
      <c r="E171" s="16" t="s">
        <v>385</v>
      </c>
      <c r="F171" s="10"/>
      <c r="G171" s="10" t="s">
        <v>605</v>
      </c>
      <c r="H171" s="17">
        <v>0</v>
      </c>
      <c r="I171" s="17">
        <v>0</v>
      </c>
      <c r="J171" s="18">
        <v>3.6133642563825514</v>
      </c>
      <c r="K171" s="18">
        <v>2.2201571478701299</v>
      </c>
      <c r="L171" s="19">
        <v>3.9268613962175625E-3</v>
      </c>
      <c r="M171" s="19">
        <v>3.5560755201162085E-3</v>
      </c>
      <c r="N171" s="19">
        <v>0</v>
      </c>
      <c r="O171" s="20">
        <v>0</v>
      </c>
      <c r="P171" s="20">
        <v>0.31980863198043452</v>
      </c>
      <c r="Q171" s="21">
        <v>0</v>
      </c>
      <c r="R171" s="21">
        <v>0</v>
      </c>
      <c r="S171" s="21">
        <v>1.2245875988708599E-2</v>
      </c>
      <c r="T171" s="22">
        <v>7.4557319770113446E-4</v>
      </c>
      <c r="U171" s="22">
        <v>8.7943278959530958E-4</v>
      </c>
      <c r="V171" s="23">
        <v>0.16256817147154279</v>
      </c>
      <c r="W171" s="24">
        <v>8732351</v>
      </c>
      <c r="X171" s="25">
        <v>0.18616770154056198</v>
      </c>
      <c r="Y171" s="24">
        <v>8732351</v>
      </c>
      <c r="Z171" s="25">
        <v>0.18616770154056198</v>
      </c>
      <c r="AA171" s="26">
        <f t="shared" si="4"/>
        <v>403</v>
      </c>
      <c r="AB171" s="26">
        <f t="shared" si="5"/>
        <v>52</v>
      </c>
    </row>
    <row r="172" spans="1:28" ht="29" x14ac:dyDescent="0.35">
      <c r="A172" s="15">
        <v>3920</v>
      </c>
      <c r="B172" s="10" t="s">
        <v>27</v>
      </c>
      <c r="C172" s="16" t="s">
        <v>35</v>
      </c>
      <c r="D172" s="16" t="s">
        <v>138</v>
      </c>
      <c r="E172" s="16" t="s">
        <v>392</v>
      </c>
      <c r="F172" s="10" t="s">
        <v>605</v>
      </c>
      <c r="G172" s="10" t="s">
        <v>605</v>
      </c>
      <c r="H172" s="17">
        <v>6.7246190317405932E-2</v>
      </c>
      <c r="I172" s="17">
        <v>9.106202518675879E-3</v>
      </c>
      <c r="J172" s="18">
        <v>10.338236622427855</v>
      </c>
      <c r="K172" s="18">
        <v>1.0964525087915822</v>
      </c>
      <c r="L172" s="19">
        <v>2.0989703321801809E-2</v>
      </c>
      <c r="M172" s="19">
        <v>2.1026809131437986E-2</v>
      </c>
      <c r="N172" s="19">
        <v>0.33881622603106587</v>
      </c>
      <c r="O172" s="20">
        <v>0.73679945352201504</v>
      </c>
      <c r="P172" s="20">
        <v>0.97043324879201875</v>
      </c>
      <c r="Q172" s="21">
        <v>0.77605956030195522</v>
      </c>
      <c r="R172" s="21">
        <v>1.3793208603577241</v>
      </c>
      <c r="S172" s="21">
        <v>0.62729836001428019</v>
      </c>
      <c r="T172" s="22">
        <v>0.2304550414427777</v>
      </c>
      <c r="U172" s="22">
        <v>0.2406222973776275</v>
      </c>
      <c r="V172" s="23">
        <v>0.49114153879556854</v>
      </c>
      <c r="W172" s="24">
        <v>42394000</v>
      </c>
      <c r="X172" s="25">
        <v>0.11585166268707094</v>
      </c>
      <c r="Y172" s="24">
        <v>30850734</v>
      </c>
      <c r="Z172" s="25">
        <v>0.15919930423553894</v>
      </c>
      <c r="AA172" s="26">
        <f t="shared" si="4"/>
        <v>409</v>
      </c>
      <c r="AB172" s="26">
        <f t="shared" si="5"/>
        <v>53</v>
      </c>
    </row>
    <row r="173" spans="1:28" x14ac:dyDescent="0.35">
      <c r="A173" s="15">
        <v>4085</v>
      </c>
      <c r="B173" s="10" t="s">
        <v>9</v>
      </c>
      <c r="C173" s="16" t="s">
        <v>35</v>
      </c>
      <c r="D173" s="16" t="s">
        <v>181</v>
      </c>
      <c r="E173" s="16" t="s">
        <v>466</v>
      </c>
      <c r="F173" s="10"/>
      <c r="G173" s="10" t="s">
        <v>605</v>
      </c>
      <c r="H173" s="17">
        <v>3.35043318061837E-3</v>
      </c>
      <c r="I173" s="17">
        <v>0</v>
      </c>
      <c r="J173" s="18">
        <v>0</v>
      </c>
      <c r="K173" s="18">
        <v>0</v>
      </c>
      <c r="L173" s="19">
        <v>1.3913029797673589E-3</v>
      </c>
      <c r="M173" s="19">
        <v>1.4370439802917051E-3</v>
      </c>
      <c r="N173" s="19">
        <v>5.0642919121585434E-3</v>
      </c>
      <c r="O173" s="20">
        <v>0</v>
      </c>
      <c r="P173" s="20">
        <v>1.384168407242971E-3</v>
      </c>
      <c r="Q173" s="21">
        <v>0</v>
      </c>
      <c r="R173" s="21">
        <v>0</v>
      </c>
      <c r="S173" s="21">
        <v>0</v>
      </c>
      <c r="T173" s="22" t="s">
        <v>10</v>
      </c>
      <c r="U173" s="22" t="s">
        <v>10</v>
      </c>
      <c r="V173" s="23">
        <v>5.5698742434563675E-4</v>
      </c>
      <c r="W173" s="24">
        <v>334455</v>
      </c>
      <c r="X173" s="25">
        <v>1.6653583422153558E-2</v>
      </c>
      <c r="Y173" s="24">
        <v>334455</v>
      </c>
      <c r="Z173" s="25">
        <v>1.6653583422153558E-2</v>
      </c>
      <c r="AA173" s="26">
        <f t="shared" si="4"/>
        <v>425</v>
      </c>
      <c r="AB173" s="26">
        <f t="shared" si="5"/>
        <v>54</v>
      </c>
    </row>
    <row r="174" spans="1:28" ht="29" x14ac:dyDescent="0.35">
      <c r="A174" s="15">
        <v>3556</v>
      </c>
      <c r="B174" s="10" t="s">
        <v>42</v>
      </c>
      <c r="C174" s="16" t="s">
        <v>43</v>
      </c>
      <c r="D174" s="16" t="s">
        <v>45</v>
      </c>
      <c r="E174" s="16" t="s">
        <v>595</v>
      </c>
      <c r="F174" s="10"/>
      <c r="G174" s="10" t="s">
        <v>605</v>
      </c>
      <c r="H174" s="17">
        <v>1.0587080803094791E-2</v>
      </c>
      <c r="I174" s="17">
        <v>2.0098764506760081E-3</v>
      </c>
      <c r="J174" s="18">
        <v>4.8895127437557537</v>
      </c>
      <c r="K174" s="18">
        <v>4.4553681014192774</v>
      </c>
      <c r="L174" s="19">
        <v>2.0067547537673763E-5</v>
      </c>
      <c r="M174" s="19">
        <v>0</v>
      </c>
      <c r="N174" s="19">
        <v>5.3342423495804321E-2</v>
      </c>
      <c r="O174" s="20">
        <v>6.3272705155580353E-2</v>
      </c>
      <c r="P174" s="20">
        <v>3.2807242618591426</v>
      </c>
      <c r="Q174" s="21">
        <v>0</v>
      </c>
      <c r="R174" s="21">
        <v>0.35043674971547362</v>
      </c>
      <c r="S174" s="21">
        <v>4.6176302858432945E-3</v>
      </c>
      <c r="T174" s="22" t="s">
        <v>10</v>
      </c>
      <c r="U174" s="22" t="s">
        <v>10</v>
      </c>
      <c r="V174" s="23">
        <v>1.3566775760986345</v>
      </c>
      <c r="W174" s="24">
        <v>485000</v>
      </c>
      <c r="X174" s="25">
        <v>27.972733527806898</v>
      </c>
      <c r="Y174" s="24">
        <v>485000</v>
      </c>
      <c r="Z174" s="25">
        <v>27.972733527806898</v>
      </c>
      <c r="AA174" s="26">
        <f t="shared" si="4"/>
        <v>11</v>
      </c>
      <c r="AB174" s="26">
        <f t="shared" si="5"/>
        <v>1</v>
      </c>
    </row>
    <row r="175" spans="1:28" x14ac:dyDescent="0.35">
      <c r="A175" s="15">
        <v>4177</v>
      </c>
      <c r="B175" s="10" t="s">
        <v>9</v>
      </c>
      <c r="C175" s="16" t="s">
        <v>43</v>
      </c>
      <c r="D175" s="16" t="s">
        <v>399</v>
      </c>
      <c r="E175" s="16" t="s">
        <v>398</v>
      </c>
      <c r="F175" s="10" t="s">
        <v>605</v>
      </c>
      <c r="G175" s="10" t="s">
        <v>605</v>
      </c>
      <c r="H175" s="17">
        <v>0</v>
      </c>
      <c r="I175" s="17">
        <v>4.3102457711059533E-3</v>
      </c>
      <c r="J175" s="18">
        <v>14.854941942906043</v>
      </c>
      <c r="K175" s="18">
        <v>16.608951919983447</v>
      </c>
      <c r="L175" s="19">
        <v>0</v>
      </c>
      <c r="M175" s="19">
        <v>0</v>
      </c>
      <c r="N175" s="19">
        <v>0</v>
      </c>
      <c r="O175" s="20">
        <v>3.1201760689425204</v>
      </c>
      <c r="P175" s="20">
        <v>14.036795870349261</v>
      </c>
      <c r="Q175" s="21">
        <v>4.8385695306256457E-2</v>
      </c>
      <c r="R175" s="21">
        <v>0</v>
      </c>
      <c r="S175" s="21">
        <v>7.0838108208647948E-3</v>
      </c>
      <c r="T175" s="22" t="s">
        <v>10</v>
      </c>
      <c r="U175" s="22" t="s">
        <v>10</v>
      </c>
      <c r="V175" s="23">
        <v>5.5883050514583426</v>
      </c>
      <c r="W175" s="24">
        <v>4768466</v>
      </c>
      <c r="X175" s="25">
        <v>11.719293062922839</v>
      </c>
      <c r="Y175" s="24">
        <v>4768466</v>
      </c>
      <c r="Z175" s="25">
        <v>11.719293062922839</v>
      </c>
      <c r="AA175" s="26">
        <f t="shared" si="4"/>
        <v>29</v>
      </c>
      <c r="AB175" s="26">
        <f t="shared" si="5"/>
        <v>2</v>
      </c>
    </row>
    <row r="176" spans="1:28" ht="29" x14ac:dyDescent="0.35">
      <c r="A176" s="15">
        <v>3675</v>
      </c>
      <c r="B176" s="10" t="s">
        <v>9</v>
      </c>
      <c r="C176" s="16" t="s">
        <v>43</v>
      </c>
      <c r="D176" s="16" t="s">
        <v>237</v>
      </c>
      <c r="E176" s="16" t="s">
        <v>236</v>
      </c>
      <c r="F176" s="10" t="s">
        <v>605</v>
      </c>
      <c r="G176" s="10"/>
      <c r="H176" s="17">
        <v>0.35240551758253713</v>
      </c>
      <c r="I176" s="17">
        <v>0.25775117922329738</v>
      </c>
      <c r="J176" s="18">
        <v>0</v>
      </c>
      <c r="K176" s="18">
        <v>0</v>
      </c>
      <c r="L176" s="19">
        <v>0.30243177196764887</v>
      </c>
      <c r="M176" s="19">
        <v>0.34225736297088055</v>
      </c>
      <c r="N176" s="19">
        <v>0</v>
      </c>
      <c r="O176" s="20">
        <v>0</v>
      </c>
      <c r="P176" s="20">
        <v>58.373776678291755</v>
      </c>
      <c r="Q176" s="21">
        <v>100</v>
      </c>
      <c r="R176" s="21">
        <v>9.3797996626372671E-2</v>
      </c>
      <c r="S176" s="21">
        <v>9.8860689354441228E-2</v>
      </c>
      <c r="T176" s="22" t="s">
        <v>10</v>
      </c>
      <c r="U176" s="22" t="s">
        <v>10</v>
      </c>
      <c r="V176" s="23">
        <v>24.00016935713975</v>
      </c>
      <c r="W176" s="24">
        <v>33456704</v>
      </c>
      <c r="X176" s="25">
        <v>7.1735008197877921</v>
      </c>
      <c r="Y176" s="24">
        <v>30931704</v>
      </c>
      <c r="Z176" s="25">
        <v>7.7590841284203904</v>
      </c>
      <c r="AA176" s="26">
        <f t="shared" si="4"/>
        <v>52</v>
      </c>
      <c r="AB176" s="26">
        <f t="shared" si="5"/>
        <v>3</v>
      </c>
    </row>
    <row r="177" spans="1:28" ht="29" x14ac:dyDescent="0.35">
      <c r="A177" s="15">
        <v>3821</v>
      </c>
      <c r="B177" s="10" t="s">
        <v>9</v>
      </c>
      <c r="C177" s="16" t="s">
        <v>43</v>
      </c>
      <c r="D177" s="16" t="s">
        <v>365</v>
      </c>
      <c r="E177" s="16" t="s">
        <v>497</v>
      </c>
      <c r="F177" s="10"/>
      <c r="G177" s="10" t="s">
        <v>605</v>
      </c>
      <c r="H177" s="17">
        <v>0</v>
      </c>
      <c r="I177" s="17">
        <v>0</v>
      </c>
      <c r="J177" s="18">
        <v>5.7354988196548433E-2</v>
      </c>
      <c r="K177" s="18">
        <v>0.12145589147860783</v>
      </c>
      <c r="L177" s="19">
        <v>0</v>
      </c>
      <c r="M177" s="19">
        <v>0</v>
      </c>
      <c r="N177" s="19">
        <v>0</v>
      </c>
      <c r="O177" s="20">
        <v>0</v>
      </c>
      <c r="P177" s="20">
        <v>1.224885464983698</v>
      </c>
      <c r="Q177" s="21">
        <v>2.2638899477228649</v>
      </c>
      <c r="R177" s="21">
        <v>0</v>
      </c>
      <c r="S177" s="21">
        <v>3.2570608822743391E-3</v>
      </c>
      <c r="T177" s="22" t="s">
        <v>10</v>
      </c>
      <c r="U177" s="22" t="s">
        <v>10</v>
      </c>
      <c r="V177" s="23">
        <v>0.56371078848401923</v>
      </c>
      <c r="W177" s="24">
        <v>738925</v>
      </c>
      <c r="X177" s="25">
        <v>7.628795730067587</v>
      </c>
      <c r="Y177" s="24">
        <v>738925</v>
      </c>
      <c r="Z177" s="25">
        <v>7.628795730067587</v>
      </c>
      <c r="AA177" s="26">
        <f t="shared" si="4"/>
        <v>53</v>
      </c>
      <c r="AB177" s="26">
        <f t="shared" si="5"/>
        <v>4</v>
      </c>
    </row>
    <row r="178" spans="1:28" x14ac:dyDescent="0.35">
      <c r="A178" s="15">
        <v>4304</v>
      </c>
      <c r="B178" s="10" t="s">
        <v>9</v>
      </c>
      <c r="C178" s="16" t="s">
        <v>43</v>
      </c>
      <c r="D178" s="16" t="s">
        <v>164</v>
      </c>
      <c r="E178" s="16" t="s">
        <v>163</v>
      </c>
      <c r="F178" s="10" t="s">
        <v>605</v>
      </c>
      <c r="G178" s="10" t="s">
        <v>605</v>
      </c>
      <c r="H178" s="17">
        <v>0</v>
      </c>
      <c r="I178" s="17">
        <v>1.8900635935343918E-3</v>
      </c>
      <c r="J178" s="18">
        <v>7.8289558888288608</v>
      </c>
      <c r="K178" s="18">
        <v>5.6783805208159164</v>
      </c>
      <c r="L178" s="19">
        <v>0</v>
      </c>
      <c r="M178" s="19">
        <v>0</v>
      </c>
      <c r="N178" s="19">
        <v>0</v>
      </c>
      <c r="O178" s="20">
        <v>3.0778207376899074</v>
      </c>
      <c r="P178" s="20">
        <v>6.1175775988897962</v>
      </c>
      <c r="Q178" s="21">
        <v>0</v>
      </c>
      <c r="R178" s="21">
        <v>0</v>
      </c>
      <c r="S178" s="21">
        <v>1.5014825028747777E-2</v>
      </c>
      <c r="T178" s="22" t="s">
        <v>10</v>
      </c>
      <c r="U178" s="22" t="s">
        <v>10</v>
      </c>
      <c r="V178" s="23">
        <v>2.4870159192073906</v>
      </c>
      <c r="W178" s="24">
        <v>3300027</v>
      </c>
      <c r="X178" s="25">
        <v>7.5363502153388167</v>
      </c>
      <c r="Y178" s="24">
        <v>3300027</v>
      </c>
      <c r="Z178" s="25">
        <v>7.5363502153388167</v>
      </c>
      <c r="AA178" s="26">
        <f t="shared" si="4"/>
        <v>56</v>
      </c>
      <c r="AB178" s="26">
        <f t="shared" si="5"/>
        <v>5</v>
      </c>
    </row>
    <row r="179" spans="1:28" x14ac:dyDescent="0.35">
      <c r="A179" s="15">
        <v>3827</v>
      </c>
      <c r="B179" s="10" t="s">
        <v>42</v>
      </c>
      <c r="C179" s="16" t="s">
        <v>43</v>
      </c>
      <c r="D179" s="16" t="s">
        <v>159</v>
      </c>
      <c r="E179" s="16" t="s">
        <v>361</v>
      </c>
      <c r="F179" s="10"/>
      <c r="G179" s="10" t="s">
        <v>605</v>
      </c>
      <c r="H179" s="17">
        <v>0</v>
      </c>
      <c r="I179" s="17">
        <v>2.3034014341830888E-3</v>
      </c>
      <c r="J179" s="18">
        <v>6.624501136701344</v>
      </c>
      <c r="K179" s="18">
        <v>6.1295088058186034</v>
      </c>
      <c r="L179" s="19">
        <v>0</v>
      </c>
      <c r="M179" s="19">
        <v>0</v>
      </c>
      <c r="N179" s="19">
        <v>0</v>
      </c>
      <c r="O179" s="20">
        <v>2.3224839970183013</v>
      </c>
      <c r="P179" s="20">
        <v>4.7426967588720581</v>
      </c>
      <c r="Q179" s="21">
        <v>0</v>
      </c>
      <c r="R179" s="21">
        <v>0</v>
      </c>
      <c r="S179" s="21">
        <v>1.0699802026772192E-2</v>
      </c>
      <c r="T179" s="22" t="s">
        <v>10</v>
      </c>
      <c r="U179" s="22" t="s">
        <v>10</v>
      </c>
      <c r="V179" s="23">
        <v>1.9482180258184136</v>
      </c>
      <c r="W179" s="24">
        <v>2725677</v>
      </c>
      <c r="X179" s="25">
        <v>7.1476481836197525</v>
      </c>
      <c r="Y179" s="24">
        <v>2725677</v>
      </c>
      <c r="Z179" s="25">
        <v>7.1476481836197525</v>
      </c>
      <c r="AA179" s="26">
        <f t="shared" si="4"/>
        <v>60</v>
      </c>
      <c r="AB179" s="26">
        <f t="shared" si="5"/>
        <v>6</v>
      </c>
    </row>
    <row r="180" spans="1:28" ht="29" x14ac:dyDescent="0.35">
      <c r="A180" s="15">
        <v>3554</v>
      </c>
      <c r="B180" s="10" t="s">
        <v>42</v>
      </c>
      <c r="C180" s="16" t="s">
        <v>43</v>
      </c>
      <c r="D180" s="16" t="s">
        <v>45</v>
      </c>
      <c r="E180" s="16" t="s">
        <v>155</v>
      </c>
      <c r="F180" s="10"/>
      <c r="G180" s="10" t="s">
        <v>605</v>
      </c>
      <c r="H180" s="17">
        <v>0</v>
      </c>
      <c r="I180" s="17">
        <v>9.5852020759474958E-3</v>
      </c>
      <c r="J180" s="18">
        <v>4.5883990557238743</v>
      </c>
      <c r="K180" s="18">
        <v>11.689053476783094</v>
      </c>
      <c r="L180" s="19">
        <v>0</v>
      </c>
      <c r="M180" s="19">
        <v>0</v>
      </c>
      <c r="N180" s="19">
        <v>0</v>
      </c>
      <c r="O180" s="20">
        <v>0</v>
      </c>
      <c r="P180" s="20">
        <v>5.575590877816067</v>
      </c>
      <c r="Q180" s="21">
        <v>0</v>
      </c>
      <c r="R180" s="21">
        <v>0</v>
      </c>
      <c r="S180" s="21">
        <v>5.8552744043053511E-3</v>
      </c>
      <c r="T180" s="22" t="s">
        <v>10</v>
      </c>
      <c r="U180" s="22" t="s">
        <v>10</v>
      </c>
      <c r="V180" s="23">
        <v>2.3144727643300858</v>
      </c>
      <c r="W180" s="24">
        <v>6100000</v>
      </c>
      <c r="X180" s="25">
        <v>3.7942176464427635</v>
      </c>
      <c r="Y180" s="24">
        <v>6100000</v>
      </c>
      <c r="Z180" s="25">
        <v>3.7942176464427635</v>
      </c>
      <c r="AA180" s="26">
        <f t="shared" si="4"/>
        <v>124</v>
      </c>
      <c r="AB180" s="26">
        <f t="shared" si="5"/>
        <v>7</v>
      </c>
    </row>
    <row r="181" spans="1:28" ht="29" x14ac:dyDescent="0.35">
      <c r="A181" s="15">
        <v>3498</v>
      </c>
      <c r="B181" s="10" t="s">
        <v>9</v>
      </c>
      <c r="C181" s="16" t="s">
        <v>43</v>
      </c>
      <c r="D181" s="16" t="s">
        <v>68</v>
      </c>
      <c r="E181" s="16" t="s">
        <v>67</v>
      </c>
      <c r="F181" s="10"/>
      <c r="G181" s="10" t="s">
        <v>605</v>
      </c>
      <c r="H181" s="17">
        <v>0</v>
      </c>
      <c r="I181" s="17">
        <v>0</v>
      </c>
      <c r="J181" s="18">
        <v>4.1295591501514872</v>
      </c>
      <c r="K181" s="18">
        <v>2.5660331651669783</v>
      </c>
      <c r="L181" s="19">
        <v>0</v>
      </c>
      <c r="M181" s="19">
        <v>0</v>
      </c>
      <c r="N181" s="19">
        <v>0</v>
      </c>
      <c r="O181" s="20">
        <v>0</v>
      </c>
      <c r="P181" s="20">
        <v>2.8932115985274143</v>
      </c>
      <c r="Q181" s="21">
        <v>0</v>
      </c>
      <c r="R181" s="21">
        <v>0</v>
      </c>
      <c r="S181" s="21">
        <v>2.1243613878770842E-2</v>
      </c>
      <c r="T181" s="22" t="s">
        <v>10</v>
      </c>
      <c r="U181" s="22" t="s">
        <v>10</v>
      </c>
      <c r="V181" s="23">
        <v>1.1504864801956545</v>
      </c>
      <c r="W181" s="24">
        <v>3086810</v>
      </c>
      <c r="X181" s="25">
        <v>3.7271049406852201</v>
      </c>
      <c r="Y181" s="24">
        <v>3086810</v>
      </c>
      <c r="Z181" s="25">
        <v>3.7271049406852201</v>
      </c>
      <c r="AA181" s="26">
        <f t="shared" si="4"/>
        <v>126</v>
      </c>
      <c r="AB181" s="26">
        <f t="shared" si="5"/>
        <v>8</v>
      </c>
    </row>
    <row r="182" spans="1:28" ht="29" x14ac:dyDescent="0.35">
      <c r="A182" s="15">
        <v>3493</v>
      </c>
      <c r="B182" s="10" t="s">
        <v>42</v>
      </c>
      <c r="C182" s="16" t="s">
        <v>43</v>
      </c>
      <c r="D182" s="16" t="s">
        <v>45</v>
      </c>
      <c r="E182" s="16" t="s">
        <v>186</v>
      </c>
      <c r="F182" s="10" t="s">
        <v>605</v>
      </c>
      <c r="G182" s="10" t="s">
        <v>605</v>
      </c>
      <c r="H182" s="17">
        <v>0.16899520522970496</v>
      </c>
      <c r="I182" s="17">
        <v>0.2524909290817316</v>
      </c>
      <c r="J182" s="18">
        <v>3.4412992917929057</v>
      </c>
      <c r="K182" s="18">
        <v>0.20401015339322173</v>
      </c>
      <c r="L182" s="19">
        <v>0.90747417959267662</v>
      </c>
      <c r="M182" s="19">
        <v>1.1036961448287101</v>
      </c>
      <c r="N182" s="19">
        <v>0.85147303338689517</v>
      </c>
      <c r="O182" s="20">
        <v>1.8516376061360003</v>
      </c>
      <c r="P182" s="20">
        <v>10.10969220008265</v>
      </c>
      <c r="Q182" s="21">
        <v>17.971182289996808</v>
      </c>
      <c r="R182" s="21">
        <v>0.94266423974202984</v>
      </c>
      <c r="S182" s="21">
        <v>1.8236501959842717</v>
      </c>
      <c r="T182" s="22" t="s">
        <v>10</v>
      </c>
      <c r="U182" s="22" t="s">
        <v>10</v>
      </c>
      <c r="V182" s="23">
        <v>4.153214282168074</v>
      </c>
      <c r="W182" s="24">
        <v>38538037</v>
      </c>
      <c r="X182" s="25">
        <v>1.0776922244815101</v>
      </c>
      <c r="Y182" s="24">
        <v>16701515</v>
      </c>
      <c r="Z182" s="25">
        <v>2.4867290674936218</v>
      </c>
      <c r="AA182" s="26">
        <f t="shared" si="4"/>
        <v>171</v>
      </c>
      <c r="AB182" s="26">
        <f t="shared" si="5"/>
        <v>9</v>
      </c>
    </row>
    <row r="183" spans="1:28" ht="29" x14ac:dyDescent="0.35">
      <c r="A183" s="15">
        <v>3664</v>
      </c>
      <c r="B183" s="10" t="s">
        <v>9</v>
      </c>
      <c r="C183" s="16" t="s">
        <v>43</v>
      </c>
      <c r="D183" s="16" t="s">
        <v>370</v>
      </c>
      <c r="E183" s="16" t="s">
        <v>421</v>
      </c>
      <c r="F183" s="10" t="s">
        <v>605</v>
      </c>
      <c r="G183" s="10" t="s">
        <v>605</v>
      </c>
      <c r="H183" s="17">
        <v>0</v>
      </c>
      <c r="I183" s="17">
        <v>5.7022858069550029E-5</v>
      </c>
      <c r="J183" s="18">
        <v>1.7780046340930014</v>
      </c>
      <c r="K183" s="18">
        <v>0</v>
      </c>
      <c r="L183" s="19">
        <v>2.0226114638498227E-5</v>
      </c>
      <c r="M183" s="19">
        <v>1.4171349622849698E-6</v>
      </c>
      <c r="N183" s="19">
        <v>0</v>
      </c>
      <c r="O183" s="20">
        <v>8.1322236005017725</v>
      </c>
      <c r="P183" s="20">
        <v>2.1209527162455086</v>
      </c>
      <c r="Q183" s="21">
        <v>0</v>
      </c>
      <c r="R183" s="21">
        <v>0.91046835502617696</v>
      </c>
      <c r="S183" s="21">
        <v>0</v>
      </c>
      <c r="T183" s="22" t="s">
        <v>10</v>
      </c>
      <c r="U183" s="22" t="s">
        <v>10</v>
      </c>
      <c r="V183" s="23">
        <v>0.84309700981041646</v>
      </c>
      <c r="W183" s="24">
        <v>3453896</v>
      </c>
      <c r="X183" s="25">
        <v>2.4410028843092451</v>
      </c>
      <c r="Y183" s="24">
        <v>3453896</v>
      </c>
      <c r="Z183" s="25">
        <v>2.4410028843092451</v>
      </c>
      <c r="AA183" s="26">
        <f t="shared" si="4"/>
        <v>173</v>
      </c>
      <c r="AB183" s="26">
        <f t="shared" si="5"/>
        <v>10</v>
      </c>
    </row>
    <row r="184" spans="1:28" x14ac:dyDescent="0.35">
      <c r="A184" s="15">
        <v>3633</v>
      </c>
      <c r="B184" s="10" t="s">
        <v>42</v>
      </c>
      <c r="C184" s="16" t="s">
        <v>43</v>
      </c>
      <c r="D184" s="16" t="s">
        <v>159</v>
      </c>
      <c r="E184" s="16" t="s">
        <v>430</v>
      </c>
      <c r="F184" s="10"/>
      <c r="G184" s="10" t="s">
        <v>605</v>
      </c>
      <c r="H184" s="17">
        <v>0</v>
      </c>
      <c r="I184" s="17">
        <v>1.5766551869208754E-2</v>
      </c>
      <c r="J184" s="18">
        <v>4.8178190085100683</v>
      </c>
      <c r="K184" s="18">
        <v>5.8671589817333301</v>
      </c>
      <c r="L184" s="19">
        <v>0</v>
      </c>
      <c r="M184" s="19">
        <v>0</v>
      </c>
      <c r="N184" s="19">
        <v>0</v>
      </c>
      <c r="O184" s="20">
        <v>0</v>
      </c>
      <c r="P184" s="20">
        <v>3.1660062596420175</v>
      </c>
      <c r="Q184" s="21">
        <v>0</v>
      </c>
      <c r="R184" s="21">
        <v>0</v>
      </c>
      <c r="S184" s="21">
        <v>1.2275743582347506E-2</v>
      </c>
      <c r="T184" s="22" t="s">
        <v>10</v>
      </c>
      <c r="U184" s="22" t="s">
        <v>10</v>
      </c>
      <c r="V184" s="23">
        <v>1.4957188403318338</v>
      </c>
      <c r="W184" s="24">
        <v>6534825</v>
      </c>
      <c r="X184" s="25">
        <v>2.288842991712607</v>
      </c>
      <c r="Y184" s="24">
        <v>6534825</v>
      </c>
      <c r="Z184" s="25">
        <v>2.288842991712607</v>
      </c>
      <c r="AA184" s="26">
        <f t="shared" si="4"/>
        <v>184</v>
      </c>
      <c r="AB184" s="26">
        <f t="shared" si="5"/>
        <v>11</v>
      </c>
    </row>
    <row r="185" spans="1:28" x14ac:dyDescent="0.35">
      <c r="A185" s="15">
        <v>3497</v>
      </c>
      <c r="B185" s="10" t="s">
        <v>42</v>
      </c>
      <c r="C185" s="16" t="s">
        <v>43</v>
      </c>
      <c r="D185" s="16" t="s">
        <v>68</v>
      </c>
      <c r="E185" s="16" t="s">
        <v>512</v>
      </c>
      <c r="F185" s="10" t="s">
        <v>605</v>
      </c>
      <c r="G185" s="10" t="s">
        <v>605</v>
      </c>
      <c r="H185" s="17">
        <v>0.12687646689461107</v>
      </c>
      <c r="I185" s="17">
        <v>0.56443639388008293</v>
      </c>
      <c r="J185" s="18">
        <v>28.800807322896794</v>
      </c>
      <c r="K185" s="18">
        <v>0.80937793811345415</v>
      </c>
      <c r="L185" s="19">
        <v>0.71932705561494625</v>
      </c>
      <c r="M185" s="19">
        <v>0.81683956478805064</v>
      </c>
      <c r="N185" s="19">
        <v>0</v>
      </c>
      <c r="O185" s="20">
        <v>0</v>
      </c>
      <c r="P185" s="20">
        <v>18.234506890977705</v>
      </c>
      <c r="Q185" s="21">
        <v>0.6350654876993479</v>
      </c>
      <c r="R185" s="21">
        <v>46.001568421051488</v>
      </c>
      <c r="S185" s="21">
        <v>1.3210912124441885</v>
      </c>
      <c r="T185" s="22" t="s">
        <v>10</v>
      </c>
      <c r="U185" s="22" t="s">
        <v>10</v>
      </c>
      <c r="V185" s="23">
        <v>7.2749808081445986</v>
      </c>
      <c r="W185" s="24">
        <v>32682122</v>
      </c>
      <c r="X185" s="25">
        <v>2.2259817793179399</v>
      </c>
      <c r="Y185" s="24">
        <v>32682122</v>
      </c>
      <c r="Z185" s="25">
        <v>2.2259817793179399</v>
      </c>
      <c r="AA185" s="26">
        <f t="shared" si="4"/>
        <v>192</v>
      </c>
      <c r="AB185" s="26">
        <f t="shared" si="5"/>
        <v>12</v>
      </c>
    </row>
    <row r="186" spans="1:28" x14ac:dyDescent="0.35">
      <c r="A186" s="15">
        <v>3831</v>
      </c>
      <c r="B186" s="10" t="s">
        <v>42</v>
      </c>
      <c r="C186" s="16" t="s">
        <v>43</v>
      </c>
      <c r="D186" s="16" t="s">
        <v>159</v>
      </c>
      <c r="E186" s="16" t="s">
        <v>581</v>
      </c>
      <c r="F186" s="10"/>
      <c r="G186" s="10" t="s">
        <v>605</v>
      </c>
      <c r="H186" s="17">
        <v>0</v>
      </c>
      <c r="I186" s="17">
        <v>1.3157076262025513E-3</v>
      </c>
      <c r="J186" s="18">
        <v>0.17206496458964529</v>
      </c>
      <c r="K186" s="18">
        <v>0.14505627641665536</v>
      </c>
      <c r="L186" s="19">
        <v>0</v>
      </c>
      <c r="M186" s="19">
        <v>0</v>
      </c>
      <c r="N186" s="19">
        <v>0</v>
      </c>
      <c r="O186" s="20">
        <v>0.19059899063676031</v>
      </c>
      <c r="P186" s="20">
        <v>2.2541714394731467</v>
      </c>
      <c r="Q186" s="21">
        <v>4.9234459799544927</v>
      </c>
      <c r="R186" s="21">
        <v>0</v>
      </c>
      <c r="S186" s="21">
        <v>4.6974714837872099E-3</v>
      </c>
      <c r="T186" s="22" t="s">
        <v>10</v>
      </c>
      <c r="U186" s="22" t="s">
        <v>10</v>
      </c>
      <c r="V186" s="23">
        <v>0.90072912527061144</v>
      </c>
      <c r="W186" s="24">
        <v>4133471</v>
      </c>
      <c r="X186" s="25">
        <v>2.1791107891421313</v>
      </c>
      <c r="Y186" s="24">
        <v>4133471</v>
      </c>
      <c r="Z186" s="25">
        <v>2.1791107891421313</v>
      </c>
      <c r="AA186" s="26">
        <f t="shared" si="4"/>
        <v>196</v>
      </c>
      <c r="AB186" s="26">
        <f t="shared" si="5"/>
        <v>13</v>
      </c>
    </row>
    <row r="187" spans="1:28" x14ac:dyDescent="0.35">
      <c r="A187" s="15">
        <v>4233</v>
      </c>
      <c r="B187" s="10" t="s">
        <v>9</v>
      </c>
      <c r="C187" s="16" t="s">
        <v>43</v>
      </c>
      <c r="D187" s="16" t="s">
        <v>399</v>
      </c>
      <c r="E187" s="16" t="s">
        <v>486</v>
      </c>
      <c r="F187" s="10"/>
      <c r="G187" s="10" t="s">
        <v>605</v>
      </c>
      <c r="H187" s="17">
        <v>0</v>
      </c>
      <c r="I187" s="17">
        <v>1.7254253698566909E-4</v>
      </c>
      <c r="J187" s="18">
        <v>4.2012528853971727</v>
      </c>
      <c r="K187" s="18">
        <v>3.1286387788235368</v>
      </c>
      <c r="L187" s="19">
        <v>2.5018012425413513E-3</v>
      </c>
      <c r="M187" s="19">
        <v>1.8954180120561472E-3</v>
      </c>
      <c r="N187" s="19">
        <v>0</v>
      </c>
      <c r="O187" s="20">
        <v>0</v>
      </c>
      <c r="P187" s="20">
        <v>3.6058652014968531</v>
      </c>
      <c r="Q187" s="21">
        <v>0.75195919634721786</v>
      </c>
      <c r="R187" s="21">
        <v>3.9139817904332228E-2</v>
      </c>
      <c r="S187" s="21">
        <v>1.3028598839235832E-2</v>
      </c>
      <c r="T187" s="22" t="s">
        <v>10</v>
      </c>
      <c r="U187" s="22" t="s">
        <v>10</v>
      </c>
      <c r="V187" s="23">
        <v>1.4416308818919543</v>
      </c>
      <c r="W187" s="24">
        <v>7203813</v>
      </c>
      <c r="X187" s="25">
        <v>2.0012053087607273</v>
      </c>
      <c r="Y187" s="24">
        <v>7203813</v>
      </c>
      <c r="Z187" s="25">
        <v>2.0012053087607273</v>
      </c>
      <c r="AA187" s="26">
        <f t="shared" si="4"/>
        <v>207</v>
      </c>
      <c r="AB187" s="26">
        <f t="shared" si="5"/>
        <v>14</v>
      </c>
    </row>
    <row r="188" spans="1:28" ht="29" x14ac:dyDescent="0.35">
      <c r="A188" s="15">
        <v>3555</v>
      </c>
      <c r="B188" s="10" t="s">
        <v>42</v>
      </c>
      <c r="C188" s="16" t="s">
        <v>43</v>
      </c>
      <c r="D188" s="16" t="s">
        <v>45</v>
      </c>
      <c r="E188" s="16" t="s">
        <v>44</v>
      </c>
      <c r="F188" s="10" t="s">
        <v>605</v>
      </c>
      <c r="G188" s="10" t="s">
        <v>605</v>
      </c>
      <c r="H188" s="17">
        <v>0.31081250216029616</v>
      </c>
      <c r="I188" s="17">
        <v>0.83416259833467876</v>
      </c>
      <c r="J188" s="18">
        <v>2.1794895514688406</v>
      </c>
      <c r="K188" s="18">
        <v>0.92179241339676898</v>
      </c>
      <c r="L188" s="19">
        <v>0.97941695416507357</v>
      </c>
      <c r="M188" s="19">
        <v>1.4951091497723588</v>
      </c>
      <c r="N188" s="19">
        <v>0.16595345195500805</v>
      </c>
      <c r="O188" s="20">
        <v>0.49211880277270786</v>
      </c>
      <c r="P188" s="20">
        <v>3.6832088764278876</v>
      </c>
      <c r="Q188" s="21">
        <v>3.6850540332802248</v>
      </c>
      <c r="R188" s="21">
        <v>0</v>
      </c>
      <c r="S188" s="21">
        <v>0</v>
      </c>
      <c r="T188" s="22" t="s">
        <v>10</v>
      </c>
      <c r="U188" s="22" t="s">
        <v>10</v>
      </c>
      <c r="V188" s="23">
        <v>1.4650235403085172</v>
      </c>
      <c r="W188" s="24">
        <v>7630000</v>
      </c>
      <c r="X188" s="25">
        <v>1.9200832769443212</v>
      </c>
      <c r="Y188" s="24">
        <v>7630000</v>
      </c>
      <c r="Z188" s="25">
        <v>1.9200832769443212</v>
      </c>
      <c r="AA188" s="26">
        <f t="shared" si="4"/>
        <v>214</v>
      </c>
      <c r="AB188" s="26">
        <f t="shared" si="5"/>
        <v>15</v>
      </c>
    </row>
    <row r="189" spans="1:28" ht="29" x14ac:dyDescent="0.35">
      <c r="A189" s="15">
        <v>4221</v>
      </c>
      <c r="B189" s="10" t="s">
        <v>9</v>
      </c>
      <c r="C189" s="16" t="s">
        <v>43</v>
      </c>
      <c r="D189" s="16" t="s">
        <v>370</v>
      </c>
      <c r="E189" s="16" t="s">
        <v>506</v>
      </c>
      <c r="F189" s="10"/>
      <c r="G189" s="10" t="s">
        <v>605</v>
      </c>
      <c r="H189" s="17">
        <v>0.11469024557827637</v>
      </c>
      <c r="I189" s="17">
        <v>0</v>
      </c>
      <c r="J189" s="18">
        <v>4.6887702850678341</v>
      </c>
      <c r="K189" s="18">
        <v>1.4339138402552758</v>
      </c>
      <c r="L189" s="19">
        <v>2.9903517657515508E-2</v>
      </c>
      <c r="M189" s="19">
        <v>3.0907212345558287E-2</v>
      </c>
      <c r="N189" s="19">
        <v>0.17335814558114623</v>
      </c>
      <c r="O189" s="20">
        <v>0</v>
      </c>
      <c r="P189" s="20">
        <v>2.7076456002285565</v>
      </c>
      <c r="Q189" s="21">
        <v>0</v>
      </c>
      <c r="R189" s="21">
        <v>0</v>
      </c>
      <c r="S189" s="21">
        <v>0.16186544305819572</v>
      </c>
      <c r="T189" s="22" t="s">
        <v>10</v>
      </c>
      <c r="U189" s="22" t="s">
        <v>10</v>
      </c>
      <c r="V189" s="23">
        <v>1.0796692694298593</v>
      </c>
      <c r="W189" s="24">
        <v>5797934</v>
      </c>
      <c r="X189" s="25">
        <v>1.8621620553629266</v>
      </c>
      <c r="Y189" s="24">
        <v>5797934</v>
      </c>
      <c r="Z189" s="25">
        <v>1.8621620553629266</v>
      </c>
      <c r="AA189" s="26">
        <f t="shared" si="4"/>
        <v>220</v>
      </c>
      <c r="AB189" s="26">
        <f t="shared" si="5"/>
        <v>16</v>
      </c>
    </row>
    <row r="190" spans="1:28" ht="29" x14ac:dyDescent="0.35">
      <c r="A190" s="15">
        <v>3745</v>
      </c>
      <c r="B190" s="10" t="s">
        <v>9</v>
      </c>
      <c r="C190" s="16" t="s">
        <v>43</v>
      </c>
      <c r="D190" s="16" t="s">
        <v>110</v>
      </c>
      <c r="E190" s="16" t="s">
        <v>109</v>
      </c>
      <c r="F190" s="10"/>
      <c r="G190" s="10" t="s">
        <v>605</v>
      </c>
      <c r="H190" s="17">
        <v>0</v>
      </c>
      <c r="I190" s="17">
        <v>0</v>
      </c>
      <c r="J190" s="18">
        <v>8.6032482294822646E-2</v>
      </c>
      <c r="K190" s="18">
        <v>0.30737582846373207</v>
      </c>
      <c r="L190" s="19">
        <v>0</v>
      </c>
      <c r="M190" s="19">
        <v>0</v>
      </c>
      <c r="N190" s="19">
        <v>0</v>
      </c>
      <c r="O190" s="20">
        <v>0</v>
      </c>
      <c r="P190" s="20">
        <v>0.93333032818529216</v>
      </c>
      <c r="Q190" s="21">
        <v>1.2689604774322611</v>
      </c>
      <c r="R190" s="21">
        <v>0</v>
      </c>
      <c r="S190" s="21">
        <v>0</v>
      </c>
      <c r="T190" s="22" t="s">
        <v>10</v>
      </c>
      <c r="U190" s="22" t="s">
        <v>10</v>
      </c>
      <c r="V190" s="23">
        <v>0.37215946328382266</v>
      </c>
      <c r="W190" s="24">
        <v>2680995</v>
      </c>
      <c r="X190" s="25">
        <v>1.3881393411170952</v>
      </c>
      <c r="Y190" s="24">
        <v>2680995</v>
      </c>
      <c r="Z190" s="25">
        <v>1.3881393411170952</v>
      </c>
      <c r="AA190" s="26">
        <f t="shared" si="4"/>
        <v>251</v>
      </c>
      <c r="AB190" s="26">
        <f t="shared" si="5"/>
        <v>17</v>
      </c>
    </row>
    <row r="191" spans="1:28" x14ac:dyDescent="0.35">
      <c r="A191" s="15">
        <v>4863</v>
      </c>
      <c r="B191" s="10" t="s">
        <v>9</v>
      </c>
      <c r="C191" s="16" t="s">
        <v>43</v>
      </c>
      <c r="D191" s="16" t="s">
        <v>286</v>
      </c>
      <c r="E191" s="16" t="s">
        <v>285</v>
      </c>
      <c r="F191" s="10"/>
      <c r="G191" s="10" t="s">
        <v>605</v>
      </c>
      <c r="H191" s="17">
        <v>0</v>
      </c>
      <c r="I191" s="17">
        <v>1.6970525531996259E-6</v>
      </c>
      <c r="J191" s="18">
        <v>8.6032482294822646E-2</v>
      </c>
      <c r="K191" s="18">
        <v>0.23111355492441366</v>
      </c>
      <c r="L191" s="19">
        <v>0</v>
      </c>
      <c r="M191" s="19">
        <v>0</v>
      </c>
      <c r="N191" s="19">
        <v>0</v>
      </c>
      <c r="O191" s="20">
        <v>2.5836752064094175</v>
      </c>
      <c r="P191" s="20">
        <v>0.50575661187596166</v>
      </c>
      <c r="Q191" s="21">
        <v>0</v>
      </c>
      <c r="R191" s="21">
        <v>0</v>
      </c>
      <c r="S191" s="21">
        <v>6.1423423995551907E-4</v>
      </c>
      <c r="T191" s="22" t="s">
        <v>10</v>
      </c>
      <c r="U191" s="22" t="s">
        <v>10</v>
      </c>
      <c r="V191" s="23">
        <v>0.20208657774657895</v>
      </c>
      <c r="W191" s="24">
        <v>1835214</v>
      </c>
      <c r="X191" s="25">
        <v>1.101160833268376</v>
      </c>
      <c r="Y191" s="24">
        <v>1835214</v>
      </c>
      <c r="Z191" s="25">
        <v>1.101160833268376</v>
      </c>
      <c r="AA191" s="26">
        <f t="shared" si="4"/>
        <v>281</v>
      </c>
      <c r="AB191" s="26">
        <f t="shared" si="5"/>
        <v>18</v>
      </c>
    </row>
    <row r="192" spans="1:28" ht="29" x14ac:dyDescent="0.35">
      <c r="A192" s="15">
        <v>3822</v>
      </c>
      <c r="B192" s="10" t="s">
        <v>9</v>
      </c>
      <c r="C192" s="16" t="s">
        <v>43</v>
      </c>
      <c r="D192" s="16" t="s">
        <v>365</v>
      </c>
      <c r="E192" s="16" t="s">
        <v>596</v>
      </c>
      <c r="F192" s="10"/>
      <c r="G192" s="10" t="s">
        <v>605</v>
      </c>
      <c r="H192" s="17">
        <v>2.649477079112824E-2</v>
      </c>
      <c r="I192" s="17">
        <v>1.6826196437257055E-2</v>
      </c>
      <c r="J192" s="18">
        <v>0.45883990557238746</v>
      </c>
      <c r="K192" s="18">
        <v>0.75920682568694253</v>
      </c>
      <c r="L192" s="19">
        <v>1.1347572673434595E-2</v>
      </c>
      <c r="M192" s="19">
        <v>6.4273119286413624E-3</v>
      </c>
      <c r="N192" s="19">
        <v>8.0095465988216388E-2</v>
      </c>
      <c r="O192" s="20">
        <v>0.2111247159452049</v>
      </c>
      <c r="P192" s="20">
        <v>1.7001840201802745</v>
      </c>
      <c r="Q192" s="21">
        <v>1.888867808076232</v>
      </c>
      <c r="R192" s="21">
        <v>0.44368322233979407</v>
      </c>
      <c r="S192" s="21">
        <v>4.1684475921174207E-3</v>
      </c>
      <c r="T192" s="22" t="s">
        <v>10</v>
      </c>
      <c r="U192" s="22" t="s">
        <v>10</v>
      </c>
      <c r="V192" s="23">
        <v>0.71206731632595011</v>
      </c>
      <c r="W192" s="24">
        <v>6839605</v>
      </c>
      <c r="X192" s="25">
        <v>1.0410942098643856</v>
      </c>
      <c r="Y192" s="24">
        <v>6839605</v>
      </c>
      <c r="Z192" s="25">
        <v>1.0410942098643856</v>
      </c>
      <c r="AA192" s="26">
        <f t="shared" si="4"/>
        <v>289</v>
      </c>
      <c r="AB192" s="26">
        <f t="shared" si="5"/>
        <v>19</v>
      </c>
    </row>
    <row r="193" spans="1:28" x14ac:dyDescent="0.35">
      <c r="A193" s="15">
        <v>3507</v>
      </c>
      <c r="B193" s="10" t="s">
        <v>9</v>
      </c>
      <c r="C193" s="16" t="s">
        <v>43</v>
      </c>
      <c r="D193" s="16" t="s">
        <v>66</v>
      </c>
      <c r="E193" s="16" t="s">
        <v>587</v>
      </c>
      <c r="F193" s="10"/>
      <c r="G193" s="10" t="s">
        <v>605</v>
      </c>
      <c r="H193" s="17">
        <v>0</v>
      </c>
      <c r="I193" s="17">
        <v>1.1509466204966642E-4</v>
      </c>
      <c r="J193" s="18">
        <v>0.40148491737583902</v>
      </c>
      <c r="K193" s="18">
        <v>1.9681945340272879</v>
      </c>
      <c r="L193" s="19">
        <v>0</v>
      </c>
      <c r="M193" s="19">
        <v>0</v>
      </c>
      <c r="N193" s="19">
        <v>0</v>
      </c>
      <c r="O193" s="20">
        <v>0</v>
      </c>
      <c r="P193" s="20">
        <v>1.0224713071805545</v>
      </c>
      <c r="Q193" s="21">
        <v>0</v>
      </c>
      <c r="R193" s="21">
        <v>0</v>
      </c>
      <c r="S193" s="21">
        <v>0</v>
      </c>
      <c r="T193" s="22" t="s">
        <v>10</v>
      </c>
      <c r="U193" s="22" t="s">
        <v>10</v>
      </c>
      <c r="V193" s="23">
        <v>0.40658123780259925</v>
      </c>
      <c r="W193" s="24">
        <v>4528690</v>
      </c>
      <c r="X193" s="25">
        <v>0.89778995206693168</v>
      </c>
      <c r="Y193" s="24">
        <v>4528690</v>
      </c>
      <c r="Z193" s="25">
        <v>0.89778995206693168</v>
      </c>
      <c r="AA193" s="26">
        <f t="shared" si="4"/>
        <v>300</v>
      </c>
      <c r="AB193" s="26">
        <f t="shared" si="5"/>
        <v>20</v>
      </c>
    </row>
    <row r="194" spans="1:28" ht="29" x14ac:dyDescent="0.35">
      <c r="A194" s="15">
        <v>3820</v>
      </c>
      <c r="B194" s="10" t="s">
        <v>9</v>
      </c>
      <c r="C194" s="16" t="s">
        <v>43</v>
      </c>
      <c r="D194" s="16" t="s">
        <v>365</v>
      </c>
      <c r="E194" s="16" t="s">
        <v>364</v>
      </c>
      <c r="F194" s="10"/>
      <c r="G194" s="10" t="s">
        <v>605</v>
      </c>
      <c r="H194" s="17">
        <v>6.8226877573720791E-3</v>
      </c>
      <c r="I194" s="17">
        <v>0</v>
      </c>
      <c r="J194" s="18">
        <v>0.17206496458964529</v>
      </c>
      <c r="K194" s="18">
        <v>0.39010534104539141</v>
      </c>
      <c r="L194" s="19">
        <v>0</v>
      </c>
      <c r="M194" s="19">
        <v>0</v>
      </c>
      <c r="N194" s="19">
        <v>1.0312720942688806E-2</v>
      </c>
      <c r="O194" s="20">
        <v>0</v>
      </c>
      <c r="P194" s="20">
        <v>0.20917645886342809</v>
      </c>
      <c r="Q194" s="21">
        <v>0</v>
      </c>
      <c r="R194" s="21">
        <v>0</v>
      </c>
      <c r="S194" s="21">
        <v>2.1833773160654713E-3</v>
      </c>
      <c r="T194" s="22" t="s">
        <v>10</v>
      </c>
      <c r="U194" s="22" t="s">
        <v>10</v>
      </c>
      <c r="V194" s="23">
        <v>9.5587721216700769E-2</v>
      </c>
      <c r="W194" s="24">
        <v>1938680</v>
      </c>
      <c r="X194" s="25">
        <v>0.49305569365083851</v>
      </c>
      <c r="Y194" s="24">
        <v>1938680</v>
      </c>
      <c r="Z194" s="25">
        <v>0.49305569365083851</v>
      </c>
      <c r="AA194" s="26">
        <f t="shared" ref="AA194:AA257" si="6">_xlfn.RANK.EQ(Z194,$Z$2:$Z$434,0)</f>
        <v>354</v>
      </c>
      <c r="AB194" s="26">
        <f t="shared" ref="AB194:AB257" si="7">($Z$2:$Z$434=Z194) + SUMPRODUCT(($C$2:$C$434=C194)*($Z$2:$Z$434&gt;Z194))</f>
        <v>21</v>
      </c>
    </row>
    <row r="195" spans="1:28" x14ac:dyDescent="0.35">
      <c r="A195" s="15">
        <v>3495</v>
      </c>
      <c r="B195" s="10" t="s">
        <v>9</v>
      </c>
      <c r="C195" s="16" t="s">
        <v>43</v>
      </c>
      <c r="D195" s="16" t="s">
        <v>68</v>
      </c>
      <c r="E195" s="16" t="s">
        <v>281</v>
      </c>
      <c r="F195" s="10" t="s">
        <v>605</v>
      </c>
      <c r="G195" s="10" t="s">
        <v>605</v>
      </c>
      <c r="H195" s="17">
        <v>0</v>
      </c>
      <c r="I195" s="17">
        <v>0</v>
      </c>
      <c r="J195" s="18">
        <v>5.9219025312936253</v>
      </c>
      <c r="K195" s="18">
        <v>1.0399005366591563</v>
      </c>
      <c r="L195" s="19">
        <v>6.1312964690127701E-3</v>
      </c>
      <c r="M195" s="19">
        <v>1.001235230481598E-2</v>
      </c>
      <c r="N195" s="19">
        <v>0</v>
      </c>
      <c r="O195" s="20">
        <v>0</v>
      </c>
      <c r="P195" s="20">
        <v>3.0282120150685534</v>
      </c>
      <c r="Q195" s="21">
        <v>0</v>
      </c>
      <c r="R195" s="21">
        <v>0</v>
      </c>
      <c r="S195" s="21">
        <v>0.15974061799902498</v>
      </c>
      <c r="T195" s="22" t="s">
        <v>10</v>
      </c>
      <c r="U195" s="22" t="s">
        <v>10</v>
      </c>
      <c r="V195" s="23">
        <v>1.2077150914576325</v>
      </c>
      <c r="W195" s="24">
        <v>27877300</v>
      </c>
      <c r="X195" s="25">
        <v>0.43322527341515582</v>
      </c>
      <c r="Y195" s="24">
        <v>27877300</v>
      </c>
      <c r="Z195" s="25">
        <v>0.43322527341515582</v>
      </c>
      <c r="AA195" s="26">
        <f t="shared" si="6"/>
        <v>364</v>
      </c>
      <c r="AB195" s="26">
        <f t="shared" si="7"/>
        <v>22</v>
      </c>
    </row>
    <row r="196" spans="1:28" ht="29" x14ac:dyDescent="0.35">
      <c r="A196" s="15">
        <v>3656</v>
      </c>
      <c r="B196" s="10" t="s">
        <v>9</v>
      </c>
      <c r="C196" s="16" t="s">
        <v>43</v>
      </c>
      <c r="D196" s="16" t="s">
        <v>370</v>
      </c>
      <c r="E196" s="16" t="s">
        <v>369</v>
      </c>
      <c r="F196" s="10"/>
      <c r="G196" s="10" t="s">
        <v>605</v>
      </c>
      <c r="H196" s="17">
        <v>4.5257157836212404E-2</v>
      </c>
      <c r="I196" s="17">
        <v>4.4027853518933914E-3</v>
      </c>
      <c r="J196" s="18">
        <v>0.45883990557238746</v>
      </c>
      <c r="K196" s="18">
        <v>0.77470754520574026</v>
      </c>
      <c r="L196" s="19">
        <v>1.8201388946637411E-3</v>
      </c>
      <c r="M196" s="19">
        <v>9.5546004298642485E-4</v>
      </c>
      <c r="N196" s="19">
        <v>0.22802569701838957</v>
      </c>
      <c r="O196" s="20">
        <v>0.45079200099445205</v>
      </c>
      <c r="P196" s="20">
        <v>0.61832238718173449</v>
      </c>
      <c r="Q196" s="21">
        <v>0</v>
      </c>
      <c r="R196" s="21">
        <v>0</v>
      </c>
      <c r="S196" s="21">
        <v>0</v>
      </c>
      <c r="T196" s="22" t="s">
        <v>10</v>
      </c>
      <c r="U196" s="22" t="s">
        <v>10</v>
      </c>
      <c r="V196" s="23">
        <v>0.2480040813972948</v>
      </c>
      <c r="W196" s="24">
        <v>7040427</v>
      </c>
      <c r="X196" s="25">
        <v>0.35225715911448952</v>
      </c>
      <c r="Y196" s="24">
        <v>7040427</v>
      </c>
      <c r="Z196" s="25">
        <v>0.35225715911448952</v>
      </c>
      <c r="AA196" s="26">
        <f t="shared" si="6"/>
        <v>374</v>
      </c>
      <c r="AB196" s="26">
        <f t="shared" si="7"/>
        <v>23</v>
      </c>
    </row>
    <row r="197" spans="1:28" ht="29" x14ac:dyDescent="0.35">
      <c r="A197" s="15">
        <v>3496</v>
      </c>
      <c r="B197" s="10" t="s">
        <v>42</v>
      </c>
      <c r="C197" s="16" t="s">
        <v>43</v>
      </c>
      <c r="D197" s="16" t="s">
        <v>68</v>
      </c>
      <c r="E197" s="16" t="s">
        <v>269</v>
      </c>
      <c r="F197" s="10"/>
      <c r="G197" s="10" t="s">
        <v>605</v>
      </c>
      <c r="H197" s="17">
        <v>0</v>
      </c>
      <c r="I197" s="17">
        <v>4.35970569671863E-3</v>
      </c>
      <c r="J197" s="18">
        <v>2.9107656509748328</v>
      </c>
      <c r="K197" s="18">
        <v>1.0313201570027362</v>
      </c>
      <c r="L197" s="19">
        <v>4.0025578064378099E-2</v>
      </c>
      <c r="M197" s="19">
        <v>2.7029499035404449E-2</v>
      </c>
      <c r="N197" s="19">
        <v>0</v>
      </c>
      <c r="O197" s="20">
        <v>0</v>
      </c>
      <c r="P197" s="20">
        <v>1.4435097265820438</v>
      </c>
      <c r="Q197" s="21">
        <v>0</v>
      </c>
      <c r="R197" s="21">
        <v>3.5668387409971976E-2</v>
      </c>
      <c r="S197" s="21">
        <v>9.8356855396802625E-2</v>
      </c>
      <c r="T197" s="22" t="s">
        <v>10</v>
      </c>
      <c r="U197" s="22" t="s">
        <v>10</v>
      </c>
      <c r="V197" s="23">
        <v>0.57931976405531793</v>
      </c>
      <c r="W197" s="24">
        <v>18668395</v>
      </c>
      <c r="X197" s="25">
        <v>0.31032114118825849</v>
      </c>
      <c r="Y197" s="24">
        <v>18668395</v>
      </c>
      <c r="Z197" s="25">
        <v>0.31032114118825849</v>
      </c>
      <c r="AA197" s="26">
        <f t="shared" si="6"/>
        <v>381</v>
      </c>
      <c r="AB197" s="26">
        <f t="shared" si="7"/>
        <v>24</v>
      </c>
    </row>
    <row r="198" spans="1:28" ht="29" x14ac:dyDescent="0.35">
      <c r="A198" s="15">
        <v>4871</v>
      </c>
      <c r="B198" s="10" t="s">
        <v>9</v>
      </c>
      <c r="C198" s="16" t="s">
        <v>43</v>
      </c>
      <c r="D198" s="16" t="s">
        <v>286</v>
      </c>
      <c r="E198" s="16" t="s">
        <v>583</v>
      </c>
      <c r="F198" s="10"/>
      <c r="G198" s="10" t="s">
        <v>605</v>
      </c>
      <c r="H198" s="17">
        <v>0</v>
      </c>
      <c r="I198" s="17">
        <v>8.6560716349854541E-5</v>
      </c>
      <c r="J198" s="18">
        <v>5.7354988196548433E-2</v>
      </c>
      <c r="K198" s="18">
        <v>0.27368362588265316</v>
      </c>
      <c r="L198" s="19">
        <v>8.367268776305288E-3</v>
      </c>
      <c r="M198" s="19">
        <v>3.4192874319883362E-3</v>
      </c>
      <c r="N198" s="19">
        <v>0</v>
      </c>
      <c r="O198" s="20">
        <v>0</v>
      </c>
      <c r="P198" s="20">
        <v>0.14553318427459269</v>
      </c>
      <c r="Q198" s="21">
        <v>0</v>
      </c>
      <c r="R198" s="21">
        <v>2.3936700254676034E-3</v>
      </c>
      <c r="S198" s="21">
        <v>3.4579552282820253E-4</v>
      </c>
      <c r="T198" s="22" t="s">
        <v>10</v>
      </c>
      <c r="U198" s="22" t="s">
        <v>10</v>
      </c>
      <c r="V198" s="23">
        <v>5.7984174762635204E-2</v>
      </c>
      <c r="W198" s="24">
        <v>5785333</v>
      </c>
      <c r="X198" s="25">
        <v>0.10022616634623314</v>
      </c>
      <c r="Y198" s="24">
        <v>5785333</v>
      </c>
      <c r="Z198" s="25">
        <v>0.10022616634623314</v>
      </c>
      <c r="AA198" s="26">
        <f t="shared" si="6"/>
        <v>417</v>
      </c>
      <c r="AB198" s="26">
        <f t="shared" si="7"/>
        <v>25</v>
      </c>
    </row>
    <row r="199" spans="1:28" ht="29" x14ac:dyDescent="0.35">
      <c r="A199" s="15">
        <v>3867</v>
      </c>
      <c r="B199" s="10" t="s">
        <v>42</v>
      </c>
      <c r="C199" s="16" t="s">
        <v>43</v>
      </c>
      <c r="D199" s="16" t="s">
        <v>159</v>
      </c>
      <c r="E199" s="16" t="s">
        <v>158</v>
      </c>
      <c r="F199" s="10"/>
      <c r="G199" s="10" t="s">
        <v>605</v>
      </c>
      <c r="H199" s="17">
        <v>0</v>
      </c>
      <c r="I199" s="17">
        <v>0</v>
      </c>
      <c r="J199" s="18">
        <v>3.4412992917929063E-2</v>
      </c>
      <c r="K199" s="18">
        <v>2.9242403878558493E-2</v>
      </c>
      <c r="L199" s="19">
        <v>0</v>
      </c>
      <c r="M199" s="19">
        <v>0</v>
      </c>
      <c r="N199" s="19">
        <v>0</v>
      </c>
      <c r="O199" s="20">
        <v>0</v>
      </c>
      <c r="P199" s="20">
        <v>2.6618784351049904E-2</v>
      </c>
      <c r="Q199" s="21">
        <v>8.9099303650236952E-3</v>
      </c>
      <c r="R199" s="21">
        <v>0</v>
      </c>
      <c r="S199" s="21">
        <v>0</v>
      </c>
      <c r="T199" s="22" t="s">
        <v>10</v>
      </c>
      <c r="U199" s="22" t="s">
        <v>10</v>
      </c>
      <c r="V199" s="23">
        <v>1.0624353371866993E-2</v>
      </c>
      <c r="W199" s="24">
        <v>5491202</v>
      </c>
      <c r="X199" s="25">
        <v>1.9347955824365947E-2</v>
      </c>
      <c r="Y199" s="24">
        <v>5491202</v>
      </c>
      <c r="Z199" s="25">
        <v>1.9347955824365947E-2</v>
      </c>
      <c r="AA199" s="26">
        <f t="shared" si="6"/>
        <v>424</v>
      </c>
      <c r="AB199" s="26">
        <f t="shared" si="7"/>
        <v>26</v>
      </c>
    </row>
    <row r="200" spans="1:28" ht="29" x14ac:dyDescent="0.35">
      <c r="A200" s="15">
        <v>3887</v>
      </c>
      <c r="B200" s="10" t="s">
        <v>9</v>
      </c>
      <c r="C200" s="16" t="s">
        <v>43</v>
      </c>
      <c r="D200" s="16" t="s">
        <v>550</v>
      </c>
      <c r="E200" s="16" t="s">
        <v>549</v>
      </c>
      <c r="F200" s="10"/>
      <c r="G200" s="10" t="s">
        <v>605</v>
      </c>
      <c r="H200" s="17">
        <v>0</v>
      </c>
      <c r="I200" s="17">
        <v>7.7779859063962072E-5</v>
      </c>
      <c r="J200" s="18">
        <v>0</v>
      </c>
      <c r="K200" s="18">
        <v>0</v>
      </c>
      <c r="L200" s="19">
        <v>0</v>
      </c>
      <c r="M200" s="19">
        <v>0</v>
      </c>
      <c r="N200" s="19">
        <v>0</v>
      </c>
      <c r="O200" s="20">
        <v>0</v>
      </c>
      <c r="P200" s="20">
        <v>1.9104564755806404E-4</v>
      </c>
      <c r="Q200" s="21">
        <v>0</v>
      </c>
      <c r="R200" s="21">
        <v>0</v>
      </c>
      <c r="S200" s="21">
        <v>8.9633099296798212E-4</v>
      </c>
      <c r="T200" s="22" t="s">
        <v>10</v>
      </c>
      <c r="U200" s="22" t="s">
        <v>10</v>
      </c>
      <c r="V200" s="23">
        <v>7.6184444838860044E-5</v>
      </c>
      <c r="W200" s="24">
        <v>4267892</v>
      </c>
      <c r="X200" s="25">
        <v>1.7850602789119325E-4</v>
      </c>
      <c r="Y200" s="24">
        <v>4267892</v>
      </c>
      <c r="Z200" s="25">
        <v>1.7850602789119325E-4</v>
      </c>
      <c r="AA200" s="26">
        <f t="shared" si="6"/>
        <v>430</v>
      </c>
      <c r="AB200" s="26">
        <f t="shared" si="7"/>
        <v>27</v>
      </c>
    </row>
    <row r="201" spans="1:28" x14ac:dyDescent="0.35">
      <c r="A201" s="15">
        <v>3506</v>
      </c>
      <c r="B201" s="10" t="s">
        <v>9</v>
      </c>
      <c r="C201" s="16" t="s">
        <v>43</v>
      </c>
      <c r="D201" s="16" t="s">
        <v>66</v>
      </c>
      <c r="E201" s="16" t="s">
        <v>65</v>
      </c>
      <c r="F201" s="10" t="s">
        <v>605</v>
      </c>
      <c r="G201" s="10" t="s">
        <v>605</v>
      </c>
      <c r="H201" s="17">
        <v>0</v>
      </c>
      <c r="I201" s="17">
        <v>0</v>
      </c>
      <c r="J201" s="18">
        <v>0</v>
      </c>
      <c r="K201" s="18">
        <v>0</v>
      </c>
      <c r="L201" s="19">
        <v>0</v>
      </c>
      <c r="M201" s="19">
        <v>0</v>
      </c>
      <c r="N201" s="19">
        <v>0</v>
      </c>
      <c r="O201" s="20">
        <v>0</v>
      </c>
      <c r="P201" s="20">
        <v>2.1702631485607041E-4</v>
      </c>
      <c r="Q201" s="21">
        <v>0</v>
      </c>
      <c r="R201" s="21">
        <v>0</v>
      </c>
      <c r="S201" s="21">
        <v>1.1423917009195739E-3</v>
      </c>
      <c r="T201" s="22" t="s">
        <v>10</v>
      </c>
      <c r="U201" s="22" t="s">
        <v>10</v>
      </c>
      <c r="V201" s="23">
        <v>9.0818734807173696E-5</v>
      </c>
      <c r="W201" s="24">
        <v>16476148</v>
      </c>
      <c r="X201" s="25">
        <v>5.5121339531044328E-5</v>
      </c>
      <c r="Y201" s="24">
        <v>16476148</v>
      </c>
      <c r="Z201" s="25">
        <v>5.5121339531044328E-5</v>
      </c>
      <c r="AA201" s="26">
        <f t="shared" si="6"/>
        <v>433</v>
      </c>
      <c r="AB201" s="26">
        <f t="shared" si="7"/>
        <v>28</v>
      </c>
    </row>
    <row r="202" spans="1:28" x14ac:dyDescent="0.35">
      <c r="A202" s="15">
        <v>4129</v>
      </c>
      <c r="B202" s="10" t="s">
        <v>27</v>
      </c>
      <c r="C202" s="16" t="s">
        <v>24</v>
      </c>
      <c r="D202" s="16" t="s">
        <v>387</v>
      </c>
      <c r="E202" s="16" t="s">
        <v>386</v>
      </c>
      <c r="F202" s="10" t="s">
        <v>605</v>
      </c>
      <c r="G202" s="10"/>
      <c r="H202" s="17">
        <v>0.67327348758855765</v>
      </c>
      <c r="I202" s="17">
        <v>4.4743055231725767E-2</v>
      </c>
      <c r="J202" s="18">
        <v>2.9309983411753917</v>
      </c>
      <c r="K202" s="18">
        <v>1.7138641917758549E-2</v>
      </c>
      <c r="L202" s="19">
        <v>0</v>
      </c>
      <c r="M202" s="19">
        <v>0</v>
      </c>
      <c r="N202" s="19">
        <v>3.3922513836814856</v>
      </c>
      <c r="O202" s="20">
        <v>1.3412521563327577</v>
      </c>
      <c r="P202" s="20">
        <v>27.237732701030776</v>
      </c>
      <c r="Q202" s="21">
        <v>11.263943768741123</v>
      </c>
      <c r="R202" s="21">
        <v>0</v>
      </c>
      <c r="S202" s="21">
        <v>6.5854407862158321E-2</v>
      </c>
      <c r="T202" s="22">
        <v>43.421551087200072</v>
      </c>
      <c r="U202" s="22">
        <v>34.959200570616531</v>
      </c>
      <c r="V202" s="23">
        <v>10.353966467157813</v>
      </c>
      <c r="W202" s="24">
        <v>2230000</v>
      </c>
      <c r="X202" s="25">
        <v>46.430342902052971</v>
      </c>
      <c r="Y202" s="24">
        <v>2110000</v>
      </c>
      <c r="Z202" s="25">
        <v>49.070931123970674</v>
      </c>
      <c r="AA202" s="26">
        <f t="shared" si="6"/>
        <v>5</v>
      </c>
      <c r="AB202" s="26">
        <f t="shared" si="7"/>
        <v>1</v>
      </c>
    </row>
    <row r="203" spans="1:28" ht="29" x14ac:dyDescent="0.35">
      <c r="A203" s="15">
        <v>3903</v>
      </c>
      <c r="B203" s="10" t="s">
        <v>27</v>
      </c>
      <c r="C203" s="16" t="s">
        <v>24</v>
      </c>
      <c r="D203" s="16" t="s">
        <v>195</v>
      </c>
      <c r="E203" s="16" t="s">
        <v>194</v>
      </c>
      <c r="F203" s="10" t="s">
        <v>605</v>
      </c>
      <c r="G203" s="10"/>
      <c r="H203" s="17">
        <v>0.93195224860942449</v>
      </c>
      <c r="I203" s="17">
        <v>9.18054953705464E-2</v>
      </c>
      <c r="J203" s="18">
        <v>0.67690596577681206</v>
      </c>
      <c r="K203" s="18">
        <v>1.9555817584110133E-3</v>
      </c>
      <c r="L203" s="19">
        <v>0</v>
      </c>
      <c r="M203" s="19">
        <v>0</v>
      </c>
      <c r="N203" s="19">
        <v>4.6955900732012141</v>
      </c>
      <c r="O203" s="20">
        <v>1.8565753532395541</v>
      </c>
      <c r="P203" s="20">
        <v>33.99285462567623</v>
      </c>
      <c r="Q203" s="21">
        <v>11.653321476953776</v>
      </c>
      <c r="R203" s="21">
        <v>0</v>
      </c>
      <c r="S203" s="21">
        <v>1.9003295313749665E-2</v>
      </c>
      <c r="T203" s="22">
        <v>85.928806664161385</v>
      </c>
      <c r="U203" s="22">
        <v>82.205046047928576</v>
      </c>
      <c r="V203" s="23">
        <v>19.509655364946219</v>
      </c>
      <c r="W203" s="24">
        <v>8426694</v>
      </c>
      <c r="X203" s="25">
        <v>23.152205793809788</v>
      </c>
      <c r="Y203" s="24">
        <v>6611694</v>
      </c>
      <c r="Z203" s="25">
        <v>29.507801427207941</v>
      </c>
      <c r="AA203" s="26">
        <f t="shared" si="6"/>
        <v>10</v>
      </c>
      <c r="AB203" s="26">
        <f t="shared" si="7"/>
        <v>2</v>
      </c>
    </row>
    <row r="204" spans="1:28" ht="29" x14ac:dyDescent="0.35">
      <c r="A204" s="15">
        <v>4098</v>
      </c>
      <c r="B204" s="10" t="s">
        <v>27</v>
      </c>
      <c r="C204" s="16" t="s">
        <v>24</v>
      </c>
      <c r="D204" s="16" t="s">
        <v>566</v>
      </c>
      <c r="E204" s="16" t="s">
        <v>565</v>
      </c>
      <c r="F204" s="10" t="s">
        <v>605</v>
      </c>
      <c r="G204" s="10" t="s">
        <v>605</v>
      </c>
      <c r="H204" s="17">
        <v>0.222142730506695</v>
      </c>
      <c r="I204" s="17">
        <v>0</v>
      </c>
      <c r="J204" s="18">
        <v>1.1897963990352656</v>
      </c>
      <c r="K204" s="18">
        <v>1.1471272201217984E-2</v>
      </c>
      <c r="L204" s="19">
        <v>2.5936274506287983E-2</v>
      </c>
      <c r="M204" s="19">
        <v>3.2692422191096249E-2</v>
      </c>
      <c r="N204" s="19">
        <v>1.1192539121585432</v>
      </c>
      <c r="O204" s="20">
        <v>0</v>
      </c>
      <c r="P204" s="20">
        <v>15.503647770492137</v>
      </c>
      <c r="Q204" s="21">
        <v>2.6336937936249383</v>
      </c>
      <c r="R204" s="21">
        <v>0</v>
      </c>
      <c r="S204" s="21">
        <v>0.10488668639858185</v>
      </c>
      <c r="T204" s="22">
        <v>29.845063824517048</v>
      </c>
      <c r="U204" s="22">
        <v>19.015858912460097</v>
      </c>
      <c r="V204" s="23">
        <v>6.291409000258307</v>
      </c>
      <c r="W204" s="24">
        <v>9009337</v>
      </c>
      <c r="X204" s="25">
        <v>6.9832097525692589</v>
      </c>
      <c r="Y204" s="24">
        <v>2827010</v>
      </c>
      <c r="Z204" s="25">
        <v>22.254640062321347</v>
      </c>
      <c r="AA204" s="26">
        <f t="shared" si="6"/>
        <v>16</v>
      </c>
      <c r="AB204" s="26">
        <f t="shared" si="7"/>
        <v>3</v>
      </c>
    </row>
    <row r="205" spans="1:28" ht="29" x14ac:dyDescent="0.35">
      <c r="A205" s="15">
        <v>3568</v>
      </c>
      <c r="B205" s="10" t="s">
        <v>27</v>
      </c>
      <c r="C205" s="16" t="s">
        <v>24</v>
      </c>
      <c r="D205" s="16" t="s">
        <v>217</v>
      </c>
      <c r="E205" s="16" t="s">
        <v>216</v>
      </c>
      <c r="F205" s="10" t="s">
        <v>605</v>
      </c>
      <c r="G205" s="10" t="s">
        <v>605</v>
      </c>
      <c r="H205" s="17">
        <v>6.378380408733704E-2</v>
      </c>
      <c r="I205" s="17">
        <v>0</v>
      </c>
      <c r="J205" s="18">
        <v>0</v>
      </c>
      <c r="K205" s="18">
        <v>0</v>
      </c>
      <c r="L205" s="19">
        <v>2.8929439957150829E-2</v>
      </c>
      <c r="M205" s="19">
        <v>3.6139948629528164E-2</v>
      </c>
      <c r="N205" s="19">
        <v>0.32137118371719336</v>
      </c>
      <c r="O205" s="20">
        <v>0</v>
      </c>
      <c r="P205" s="20">
        <v>18.122032562361657</v>
      </c>
      <c r="Q205" s="21">
        <v>0</v>
      </c>
      <c r="R205" s="21">
        <v>0</v>
      </c>
      <c r="S205" s="21">
        <v>0.45953854051697179</v>
      </c>
      <c r="T205" s="22">
        <v>46.052251103519772</v>
      </c>
      <c r="U205" s="22">
        <v>38.856390530022509</v>
      </c>
      <c r="V205" s="23">
        <v>9.7170759393035677</v>
      </c>
      <c r="W205" s="24">
        <v>6545460</v>
      </c>
      <c r="X205" s="25">
        <v>14.845520313780188</v>
      </c>
      <c r="Y205" s="24">
        <v>5745460</v>
      </c>
      <c r="Z205" s="25">
        <v>16.912616116557363</v>
      </c>
      <c r="AA205" s="26">
        <f t="shared" si="6"/>
        <v>20</v>
      </c>
      <c r="AB205" s="26">
        <f t="shared" si="7"/>
        <v>4</v>
      </c>
    </row>
    <row r="206" spans="1:28" ht="29" x14ac:dyDescent="0.35">
      <c r="A206" s="15">
        <v>3510</v>
      </c>
      <c r="B206" s="10" t="s">
        <v>27</v>
      </c>
      <c r="C206" s="16" t="s">
        <v>24</v>
      </c>
      <c r="D206" s="16" t="s">
        <v>217</v>
      </c>
      <c r="E206" s="16" t="s">
        <v>414</v>
      </c>
      <c r="F206" s="10" t="s">
        <v>605</v>
      </c>
      <c r="G206" s="10" t="s">
        <v>605</v>
      </c>
      <c r="H206" s="17">
        <v>0.24135028470609662</v>
      </c>
      <c r="I206" s="17">
        <v>0</v>
      </c>
      <c r="J206" s="18">
        <v>2.8820881568765588</v>
      </c>
      <c r="K206" s="18">
        <v>0.38754038173773253</v>
      </c>
      <c r="L206" s="19">
        <v>1.245499491063826</v>
      </c>
      <c r="M206" s="19">
        <v>1.7279619481593373</v>
      </c>
      <c r="N206" s="19">
        <v>0.72961806963042319</v>
      </c>
      <c r="O206" s="20">
        <v>0</v>
      </c>
      <c r="P206" s="20">
        <v>12.675961977313936</v>
      </c>
      <c r="Q206" s="21">
        <v>0</v>
      </c>
      <c r="R206" s="21">
        <v>0</v>
      </c>
      <c r="S206" s="21">
        <v>0</v>
      </c>
      <c r="T206" s="22">
        <v>30.612933369062386</v>
      </c>
      <c r="U206" s="22">
        <v>20.530982519277337</v>
      </c>
      <c r="V206" s="23">
        <v>6.4733346039447373</v>
      </c>
      <c r="W206" s="24">
        <v>6334630</v>
      </c>
      <c r="X206" s="25">
        <v>10.218962439707981</v>
      </c>
      <c r="Y206" s="24">
        <v>6334630</v>
      </c>
      <c r="Z206" s="25">
        <v>10.218962439707981</v>
      </c>
      <c r="AA206" s="26">
        <f t="shared" si="6"/>
        <v>35</v>
      </c>
      <c r="AB206" s="26">
        <f t="shared" si="7"/>
        <v>5</v>
      </c>
    </row>
    <row r="207" spans="1:28" x14ac:dyDescent="0.35">
      <c r="A207" s="15">
        <v>3779</v>
      </c>
      <c r="B207" s="10" t="s">
        <v>27</v>
      </c>
      <c r="C207" s="16" t="s">
        <v>24</v>
      </c>
      <c r="D207" s="16" t="s">
        <v>295</v>
      </c>
      <c r="E207" s="16" t="s">
        <v>445</v>
      </c>
      <c r="F207" s="10" t="s">
        <v>605</v>
      </c>
      <c r="G207" s="10" t="s">
        <v>605</v>
      </c>
      <c r="H207" s="17">
        <v>0.11386534416854799</v>
      </c>
      <c r="I207" s="17">
        <v>0</v>
      </c>
      <c r="J207" s="18">
        <v>0</v>
      </c>
      <c r="K207" s="18">
        <v>0</v>
      </c>
      <c r="L207" s="19">
        <v>0.63901757606038034</v>
      </c>
      <c r="M207" s="19">
        <v>0.62178510857914737</v>
      </c>
      <c r="N207" s="19">
        <v>0.45896341196214963</v>
      </c>
      <c r="O207" s="20">
        <v>0</v>
      </c>
      <c r="P207" s="20">
        <v>9.4893428985964352</v>
      </c>
      <c r="Q207" s="21">
        <v>3.9313627923472789</v>
      </c>
      <c r="R207" s="21">
        <v>0</v>
      </c>
      <c r="S207" s="21">
        <v>0</v>
      </c>
      <c r="T207" s="22">
        <v>19.454910440678642</v>
      </c>
      <c r="U207" s="22">
        <v>9.7395630326939795</v>
      </c>
      <c r="V207" s="23">
        <v>4.0160230122564853</v>
      </c>
      <c r="W207" s="24">
        <v>5965444</v>
      </c>
      <c r="X207" s="25">
        <v>6.7321443504565384</v>
      </c>
      <c r="Y207" s="24">
        <v>5965444</v>
      </c>
      <c r="Z207" s="25">
        <v>6.7321443504565384</v>
      </c>
      <c r="AA207" s="26">
        <f t="shared" si="6"/>
        <v>66</v>
      </c>
      <c r="AB207" s="26">
        <f t="shared" si="7"/>
        <v>6</v>
      </c>
    </row>
    <row r="208" spans="1:28" x14ac:dyDescent="0.35">
      <c r="A208" s="15">
        <v>3537</v>
      </c>
      <c r="B208" s="10" t="s">
        <v>27</v>
      </c>
      <c r="C208" s="16" t="s">
        <v>24</v>
      </c>
      <c r="D208" s="16" t="s">
        <v>292</v>
      </c>
      <c r="E208" s="16" t="s">
        <v>570</v>
      </c>
      <c r="F208" s="10"/>
      <c r="G208" s="10" t="s">
        <v>605</v>
      </c>
      <c r="H208" s="17">
        <v>0</v>
      </c>
      <c r="I208" s="17">
        <v>3.6877460754610326E-2</v>
      </c>
      <c r="J208" s="18">
        <v>3.4240927953339413</v>
      </c>
      <c r="K208" s="18">
        <v>0</v>
      </c>
      <c r="L208" s="19">
        <v>0.1129329163110903</v>
      </c>
      <c r="M208" s="19">
        <v>0.10205926027810633</v>
      </c>
      <c r="N208" s="19">
        <v>0</v>
      </c>
      <c r="O208" s="20">
        <v>0</v>
      </c>
      <c r="P208" s="20">
        <v>1.9920152035473406</v>
      </c>
      <c r="Q208" s="21">
        <v>8.3473760927550096</v>
      </c>
      <c r="R208" s="21">
        <v>0.83958014058510055</v>
      </c>
      <c r="S208" s="21">
        <v>0</v>
      </c>
      <c r="T208" s="22">
        <v>1.4451193626086618</v>
      </c>
      <c r="U208" s="22">
        <v>2.158275945962282</v>
      </c>
      <c r="V208" s="23">
        <v>0.79735660071829506</v>
      </c>
      <c r="W208" s="24">
        <v>5000000</v>
      </c>
      <c r="X208" s="25">
        <v>1.5947132014365901</v>
      </c>
      <c r="Y208" s="24">
        <v>1292500</v>
      </c>
      <c r="Z208" s="25">
        <v>6.1691032937585693</v>
      </c>
      <c r="AA208" s="26">
        <f t="shared" si="6"/>
        <v>76</v>
      </c>
      <c r="AB208" s="26">
        <f t="shared" si="7"/>
        <v>7</v>
      </c>
    </row>
    <row r="209" spans="1:28" ht="29" x14ac:dyDescent="0.35">
      <c r="A209" s="15">
        <v>3778</v>
      </c>
      <c r="B209" s="10" t="s">
        <v>27</v>
      </c>
      <c r="C209" s="16" t="s">
        <v>24</v>
      </c>
      <c r="D209" s="16" t="s">
        <v>295</v>
      </c>
      <c r="E209" s="16" t="s">
        <v>294</v>
      </c>
      <c r="F209" s="10" t="s">
        <v>605</v>
      </c>
      <c r="G209" s="10" t="s">
        <v>605</v>
      </c>
      <c r="H209" s="17">
        <v>0.47987358044714573</v>
      </c>
      <c r="I209" s="17">
        <v>7.5696654057317714</v>
      </c>
      <c r="J209" s="18">
        <v>1.0897447757344203</v>
      </c>
      <c r="K209" s="18">
        <v>0.26502690083781494</v>
      </c>
      <c r="L209" s="19">
        <v>2.7704879093183771E-2</v>
      </c>
      <c r="M209" s="19">
        <v>4.9106059531221866E-2</v>
      </c>
      <c r="N209" s="19">
        <v>2.417816603910016</v>
      </c>
      <c r="O209" s="20">
        <v>2.8679198857828032</v>
      </c>
      <c r="P209" s="20">
        <v>11.631169561872175</v>
      </c>
      <c r="Q209" s="21">
        <v>1.4967971958051036</v>
      </c>
      <c r="R209" s="21">
        <v>0.18377822367005639</v>
      </c>
      <c r="S209" s="21">
        <v>0.26148304523410532</v>
      </c>
      <c r="T209" s="22">
        <v>13.208927914841377</v>
      </c>
      <c r="U209" s="22">
        <v>6.4334704675288661</v>
      </c>
      <c r="V209" s="23">
        <v>4.9310858199016545</v>
      </c>
      <c r="W209" s="24">
        <v>8839327</v>
      </c>
      <c r="X209" s="25">
        <v>5.5785760837919609</v>
      </c>
      <c r="Y209" s="24">
        <v>8839327</v>
      </c>
      <c r="Z209" s="25">
        <v>5.5785760837919609</v>
      </c>
      <c r="AA209" s="26">
        <f t="shared" si="6"/>
        <v>82</v>
      </c>
      <c r="AB209" s="26">
        <f t="shared" si="7"/>
        <v>8</v>
      </c>
    </row>
    <row r="210" spans="1:28" x14ac:dyDescent="0.35">
      <c r="A210" s="15">
        <v>3930</v>
      </c>
      <c r="B210" s="10" t="s">
        <v>27</v>
      </c>
      <c r="C210" s="16" t="s">
        <v>24</v>
      </c>
      <c r="D210" s="16" t="s">
        <v>195</v>
      </c>
      <c r="E210" s="16" t="s">
        <v>571</v>
      </c>
      <c r="F210" s="10" t="s">
        <v>605</v>
      </c>
      <c r="G210" s="10"/>
      <c r="H210" s="17">
        <v>4.3801755684642947</v>
      </c>
      <c r="I210" s="17">
        <v>1.0486728078381748</v>
      </c>
      <c r="J210" s="18">
        <v>3.1376971140852175</v>
      </c>
      <c r="K210" s="18">
        <v>9.1175741900649653E-3</v>
      </c>
      <c r="L210" s="19">
        <v>1.229451584294919</v>
      </c>
      <c r="M210" s="19">
        <v>1.0545098270686486</v>
      </c>
      <c r="N210" s="19">
        <v>22.069273344045705</v>
      </c>
      <c r="O210" s="20">
        <v>43.629520801129523</v>
      </c>
      <c r="P210" s="20">
        <v>68.115538776258859</v>
      </c>
      <c r="Q210" s="21">
        <v>42.055855468897143</v>
      </c>
      <c r="R210" s="21">
        <v>0</v>
      </c>
      <c r="S210" s="21">
        <v>1.9556247246266575E-2</v>
      </c>
      <c r="T210" s="22">
        <v>100</v>
      </c>
      <c r="U210" s="22">
        <v>100</v>
      </c>
      <c r="V210" s="23">
        <v>29.031864083501087</v>
      </c>
      <c r="W210" s="24">
        <v>90765000</v>
      </c>
      <c r="X210" s="25">
        <v>3.1985747902276302</v>
      </c>
      <c r="Y210" s="24">
        <v>52900000</v>
      </c>
      <c r="Z210" s="25">
        <v>5.4880650441400922</v>
      </c>
      <c r="AA210" s="26">
        <f t="shared" si="6"/>
        <v>83</v>
      </c>
      <c r="AB210" s="26">
        <f t="shared" si="7"/>
        <v>9</v>
      </c>
    </row>
    <row r="211" spans="1:28" ht="29" x14ac:dyDescent="0.35">
      <c r="A211" s="15">
        <v>3452</v>
      </c>
      <c r="B211" s="10" t="s">
        <v>27</v>
      </c>
      <c r="C211" s="16" t="s">
        <v>24</v>
      </c>
      <c r="D211" s="16" t="s">
        <v>217</v>
      </c>
      <c r="E211" s="16" t="s">
        <v>460</v>
      </c>
      <c r="F211" s="10" t="s">
        <v>605</v>
      </c>
      <c r="G211" s="10" t="s">
        <v>605</v>
      </c>
      <c r="H211" s="17">
        <v>10.375640488050511</v>
      </c>
      <c r="I211" s="17">
        <v>10.004115686251367</v>
      </c>
      <c r="J211" s="18">
        <v>9.6209699570414706</v>
      </c>
      <c r="K211" s="18">
        <v>0.17910504652809189</v>
      </c>
      <c r="L211" s="19">
        <v>29.136278283849641</v>
      </c>
      <c r="M211" s="19">
        <v>44.109173631726875</v>
      </c>
      <c r="N211" s="19">
        <v>50.583350306873776</v>
      </c>
      <c r="O211" s="20">
        <v>100</v>
      </c>
      <c r="P211" s="20">
        <v>61.112305508444528</v>
      </c>
      <c r="Q211" s="21">
        <v>37.742074702346109</v>
      </c>
      <c r="R211" s="21">
        <v>1.6935296297405613</v>
      </c>
      <c r="S211" s="21">
        <v>3.25411992293777</v>
      </c>
      <c r="T211" s="22">
        <v>49.182968453901793</v>
      </c>
      <c r="U211" s="22">
        <v>42.390120719622985</v>
      </c>
      <c r="V211" s="23">
        <v>29.195911239517507</v>
      </c>
      <c r="W211" s="24">
        <v>61800000</v>
      </c>
      <c r="X211" s="25">
        <v>4.7242574821225736</v>
      </c>
      <c r="Y211" s="24">
        <v>57200000</v>
      </c>
      <c r="Z211" s="25">
        <v>5.1041802866289343</v>
      </c>
      <c r="AA211" s="26">
        <f t="shared" si="6"/>
        <v>92</v>
      </c>
      <c r="AB211" s="26">
        <f t="shared" si="7"/>
        <v>10</v>
      </c>
    </row>
    <row r="212" spans="1:28" x14ac:dyDescent="0.35">
      <c r="A212" s="15">
        <v>4134</v>
      </c>
      <c r="B212" s="10" t="s">
        <v>27</v>
      </c>
      <c r="C212" s="16" t="s">
        <v>24</v>
      </c>
      <c r="D212" s="16" t="s">
        <v>387</v>
      </c>
      <c r="E212" s="16" t="s">
        <v>564</v>
      </c>
      <c r="F212" s="10" t="s">
        <v>605</v>
      </c>
      <c r="G212" s="10"/>
      <c r="H212" s="17">
        <v>2.4096103766327324</v>
      </c>
      <c r="I212" s="17">
        <v>0.12549447398405633</v>
      </c>
      <c r="J212" s="18">
        <v>2.7847263662650747</v>
      </c>
      <c r="K212" s="18">
        <v>1.5042922779980383E-2</v>
      </c>
      <c r="L212" s="19">
        <v>0</v>
      </c>
      <c r="M212" s="19">
        <v>0</v>
      </c>
      <c r="N212" s="19">
        <v>12.140689162649528</v>
      </c>
      <c r="O212" s="20">
        <v>9.6005417505923702</v>
      </c>
      <c r="P212" s="20">
        <v>28.083064243334242</v>
      </c>
      <c r="Q212" s="21">
        <v>6.7246567304507945</v>
      </c>
      <c r="R212" s="21">
        <v>0</v>
      </c>
      <c r="S212" s="21">
        <v>2.6284988434065546E-2</v>
      </c>
      <c r="T212" s="22">
        <v>39.578227969780784</v>
      </c>
      <c r="U212" s="22">
        <v>32.905244979442188</v>
      </c>
      <c r="V212" s="23">
        <v>10.675305050611552</v>
      </c>
      <c r="W212" s="24">
        <v>35063000</v>
      </c>
      <c r="X212" s="25">
        <v>3.0446068649606572</v>
      </c>
      <c r="Y212" s="24">
        <v>23129839</v>
      </c>
      <c r="Z212" s="25">
        <v>4.6153823425280018</v>
      </c>
      <c r="AA212" s="26">
        <f t="shared" si="6"/>
        <v>102</v>
      </c>
      <c r="AB212" s="26">
        <f t="shared" si="7"/>
        <v>11</v>
      </c>
    </row>
    <row r="213" spans="1:28" ht="29" x14ac:dyDescent="0.35">
      <c r="A213" s="15">
        <v>3487</v>
      </c>
      <c r="B213" s="10" t="s">
        <v>27</v>
      </c>
      <c r="C213" s="16" t="s">
        <v>24</v>
      </c>
      <c r="D213" s="16" t="s">
        <v>174</v>
      </c>
      <c r="E213" s="16" t="s">
        <v>173</v>
      </c>
      <c r="F213" s="10" t="s">
        <v>605</v>
      </c>
      <c r="G213" s="10" t="s">
        <v>605</v>
      </c>
      <c r="H213" s="17">
        <v>0.1036386808021026</v>
      </c>
      <c r="I213" s="17">
        <v>1.9637237366409814E-2</v>
      </c>
      <c r="J213" s="18">
        <v>36.907934904478914</v>
      </c>
      <c r="K213" s="18">
        <v>3.77928748598063</v>
      </c>
      <c r="L213" s="19">
        <v>0.30999119422095378</v>
      </c>
      <c r="M213" s="19">
        <v>0.39772041342877379</v>
      </c>
      <c r="N213" s="19">
        <v>0.52217778485984645</v>
      </c>
      <c r="O213" s="20">
        <v>1.0323115841318398</v>
      </c>
      <c r="P213" s="20">
        <v>12.193979593329832</v>
      </c>
      <c r="Q213" s="21">
        <v>2.6386883254518891</v>
      </c>
      <c r="R213" s="21">
        <v>0.2478297498038258</v>
      </c>
      <c r="S213" s="21">
        <v>0.8701628992389675</v>
      </c>
      <c r="T213" s="22">
        <v>15.693881438528777</v>
      </c>
      <c r="U213" s="22">
        <v>15.211647756471484</v>
      </c>
      <c r="V213" s="23">
        <v>4.9619111966873346</v>
      </c>
      <c r="W213" s="24">
        <v>16000000</v>
      </c>
      <c r="X213" s="25">
        <v>3.1011944979295838</v>
      </c>
      <c r="Y213" s="24">
        <v>16000000</v>
      </c>
      <c r="Z213" s="25">
        <v>3.1011944979295838</v>
      </c>
      <c r="AA213" s="26">
        <f t="shared" si="6"/>
        <v>147</v>
      </c>
      <c r="AB213" s="26">
        <f t="shared" si="7"/>
        <v>12</v>
      </c>
    </row>
    <row r="214" spans="1:28" x14ac:dyDescent="0.35">
      <c r="A214" s="15">
        <v>3799</v>
      </c>
      <c r="B214" s="10" t="s">
        <v>27</v>
      </c>
      <c r="C214" s="16" t="s">
        <v>24</v>
      </c>
      <c r="D214" s="16" t="s">
        <v>145</v>
      </c>
      <c r="E214" s="16" t="s">
        <v>333</v>
      </c>
      <c r="F214" s="10" t="s">
        <v>605</v>
      </c>
      <c r="G214" s="10" t="s">
        <v>605</v>
      </c>
      <c r="H214" s="17">
        <v>4.7074758113069546</v>
      </c>
      <c r="I214" s="17">
        <v>2.2005823292655187</v>
      </c>
      <c r="J214" s="18">
        <v>100</v>
      </c>
      <c r="K214" s="18">
        <v>0.61058640171305545</v>
      </c>
      <c r="L214" s="19">
        <v>4.5315846611243309</v>
      </c>
      <c r="M214" s="19">
        <v>6.0496322403601477</v>
      </c>
      <c r="N214" s="19">
        <v>23.718357590091056</v>
      </c>
      <c r="O214" s="20">
        <v>51.578618637988406</v>
      </c>
      <c r="P214" s="20">
        <v>35.023469510552324</v>
      </c>
      <c r="Q214" s="21">
        <v>3.3741588624429251</v>
      </c>
      <c r="R214" s="21">
        <v>0</v>
      </c>
      <c r="S214" s="21">
        <v>8.1090295440099283</v>
      </c>
      <c r="T214" s="22">
        <v>13.532213840759644</v>
      </c>
      <c r="U214" s="22">
        <v>11.577504932851392</v>
      </c>
      <c r="V214" s="23">
        <v>14.956775098461389</v>
      </c>
      <c r="W214" s="24">
        <v>544800000</v>
      </c>
      <c r="X214" s="25">
        <v>0.2745369878572208</v>
      </c>
      <c r="Y214" s="24">
        <v>50000000</v>
      </c>
      <c r="Z214" s="25">
        <v>2.991355019692278</v>
      </c>
      <c r="AA214" s="26">
        <f t="shared" si="6"/>
        <v>152</v>
      </c>
      <c r="AB214" s="26">
        <f t="shared" si="7"/>
        <v>13</v>
      </c>
    </row>
    <row r="215" spans="1:28" ht="29" x14ac:dyDescent="0.35">
      <c r="A215" s="15">
        <v>3499</v>
      </c>
      <c r="B215" s="10" t="s">
        <v>27</v>
      </c>
      <c r="C215" s="16" t="s">
        <v>24</v>
      </c>
      <c r="D215" s="16" t="s">
        <v>26</v>
      </c>
      <c r="E215" s="16" t="s">
        <v>384</v>
      </c>
      <c r="F215" s="10" t="s">
        <v>605</v>
      </c>
      <c r="G215" s="10" t="s">
        <v>605</v>
      </c>
      <c r="H215" s="17">
        <v>12.592443569705891</v>
      </c>
      <c r="I215" s="17">
        <v>5.3899560431679348</v>
      </c>
      <c r="J215" s="18">
        <v>15.027006907495689</v>
      </c>
      <c r="K215" s="18">
        <v>9.9769291021712045E-2</v>
      </c>
      <c r="L215" s="19">
        <v>3.2772894882149055</v>
      </c>
      <c r="M215" s="19">
        <v>3.4815961775492847</v>
      </c>
      <c r="N215" s="19">
        <v>0</v>
      </c>
      <c r="O215" s="20">
        <v>0</v>
      </c>
      <c r="P215" s="20">
        <v>17.304414927402373</v>
      </c>
      <c r="Q215" s="21">
        <v>0</v>
      </c>
      <c r="R215" s="21">
        <v>10.529535010955188</v>
      </c>
      <c r="S215" s="21">
        <v>17.364541856101866</v>
      </c>
      <c r="T215" s="22">
        <v>4.8766387581616568</v>
      </c>
      <c r="U215" s="22">
        <v>6.6472502773308584</v>
      </c>
      <c r="V215" s="23">
        <v>7.0493392149485388</v>
      </c>
      <c r="W215" s="24">
        <v>31788468</v>
      </c>
      <c r="X215" s="25">
        <v>2.2175775236946111</v>
      </c>
      <c r="Y215" s="24">
        <v>25653202</v>
      </c>
      <c r="Z215" s="25">
        <v>2.7479373588328424</v>
      </c>
      <c r="AA215" s="26">
        <f t="shared" si="6"/>
        <v>161</v>
      </c>
      <c r="AB215" s="26">
        <f t="shared" si="7"/>
        <v>14</v>
      </c>
    </row>
    <row r="216" spans="1:28" ht="29" x14ac:dyDescent="0.35">
      <c r="A216" s="15">
        <v>3561</v>
      </c>
      <c r="B216" s="10" t="s">
        <v>27</v>
      </c>
      <c r="C216" s="16" t="s">
        <v>24</v>
      </c>
      <c r="D216" s="16" t="s">
        <v>295</v>
      </c>
      <c r="E216" s="16" t="s">
        <v>491</v>
      </c>
      <c r="F216" s="10" t="s">
        <v>605</v>
      </c>
      <c r="G216" s="10" t="s">
        <v>605</v>
      </c>
      <c r="H216" s="17">
        <v>0.69521005303623307</v>
      </c>
      <c r="I216" s="17">
        <v>0.27589173717375909</v>
      </c>
      <c r="J216" s="18">
        <v>20.647795750757435</v>
      </c>
      <c r="K216" s="18">
        <v>5.7349363923635561</v>
      </c>
      <c r="L216" s="19">
        <v>0.64165348983308568</v>
      </c>
      <c r="M216" s="19">
        <v>0.52723500451631755</v>
      </c>
      <c r="N216" s="19">
        <v>3.5027775604356366</v>
      </c>
      <c r="O216" s="20">
        <v>6.9247638584343516</v>
      </c>
      <c r="P216" s="20">
        <v>9.2843747588181795</v>
      </c>
      <c r="Q216" s="21">
        <v>0.72964814166747261</v>
      </c>
      <c r="R216" s="21">
        <v>2.9041504367302694E-2</v>
      </c>
      <c r="S216" s="21">
        <v>0.71675280714680312</v>
      </c>
      <c r="T216" s="22">
        <v>12.08983009458546</v>
      </c>
      <c r="U216" s="22">
        <v>5.7363416929308535</v>
      </c>
      <c r="V216" s="23">
        <v>3.9332764304544168</v>
      </c>
      <c r="W216" s="24">
        <v>32152085</v>
      </c>
      <c r="X216" s="25">
        <v>1.2233347947588522</v>
      </c>
      <c r="Y216" s="24">
        <v>21402085</v>
      </c>
      <c r="Z216" s="25">
        <v>1.8378005836601512</v>
      </c>
      <c r="AA216" s="26">
        <f t="shared" si="6"/>
        <v>223</v>
      </c>
      <c r="AB216" s="26">
        <f t="shared" si="7"/>
        <v>15</v>
      </c>
    </row>
    <row r="217" spans="1:28" ht="29" x14ac:dyDescent="0.35">
      <c r="A217" s="15">
        <v>3801</v>
      </c>
      <c r="B217" s="10" t="s">
        <v>27</v>
      </c>
      <c r="C217" s="16" t="s">
        <v>24</v>
      </c>
      <c r="D217" s="16" t="s">
        <v>145</v>
      </c>
      <c r="E217" s="16" t="s">
        <v>576</v>
      </c>
      <c r="F217" s="10" t="s">
        <v>605</v>
      </c>
      <c r="G217" s="10" t="s">
        <v>605</v>
      </c>
      <c r="H217" s="17">
        <v>1.0331131288150066</v>
      </c>
      <c r="I217" s="17">
        <v>8.204886076038175</v>
      </c>
      <c r="J217" s="18">
        <v>55.533967321308019</v>
      </c>
      <c r="K217" s="18">
        <v>1.0521732861114623</v>
      </c>
      <c r="L217" s="19">
        <v>35.840854302624223</v>
      </c>
      <c r="M217" s="19">
        <v>33.469168899380946</v>
      </c>
      <c r="N217" s="19">
        <v>1.900384725227638</v>
      </c>
      <c r="O217" s="20">
        <v>3.7569372406109576</v>
      </c>
      <c r="P217" s="20">
        <v>26.301839434913973</v>
      </c>
      <c r="Q217" s="21">
        <v>0</v>
      </c>
      <c r="R217" s="21">
        <v>1.6394401241774021</v>
      </c>
      <c r="S217" s="21">
        <v>6.7790875484342958</v>
      </c>
      <c r="T217" s="22">
        <v>14.294528091985688</v>
      </c>
      <c r="U217" s="22">
        <v>7.6581185558801215</v>
      </c>
      <c r="V217" s="23">
        <v>11.827811988985058</v>
      </c>
      <c r="W217" s="24">
        <v>87544459</v>
      </c>
      <c r="X217" s="25">
        <v>1.3510634623928692</v>
      </c>
      <c r="Y217" s="24">
        <v>79977838</v>
      </c>
      <c r="Z217" s="25">
        <v>1.478886187069105</v>
      </c>
      <c r="AA217" s="26">
        <f t="shared" si="6"/>
        <v>244</v>
      </c>
      <c r="AB217" s="26">
        <f t="shared" si="7"/>
        <v>16</v>
      </c>
    </row>
    <row r="218" spans="1:28" ht="29" x14ac:dyDescent="0.35">
      <c r="A218" s="15">
        <v>4075</v>
      </c>
      <c r="B218" s="10" t="s">
        <v>27</v>
      </c>
      <c r="C218" s="16" t="s">
        <v>24</v>
      </c>
      <c r="D218" s="16" t="s">
        <v>26</v>
      </c>
      <c r="E218" s="16" t="s">
        <v>25</v>
      </c>
      <c r="F218" s="10"/>
      <c r="G218" s="10" t="s">
        <v>605</v>
      </c>
      <c r="H218" s="17">
        <v>2.8568954686213805E-2</v>
      </c>
      <c r="I218" s="17">
        <v>0.13427271447052749</v>
      </c>
      <c r="J218" s="18">
        <v>1.5485846813068076</v>
      </c>
      <c r="K218" s="18">
        <v>0.36587159732267477</v>
      </c>
      <c r="L218" s="19">
        <v>0.58490856142064263</v>
      </c>
      <c r="M218" s="19">
        <v>0.48991586134109877</v>
      </c>
      <c r="N218" s="19">
        <v>4.318293138725228E-2</v>
      </c>
      <c r="O218" s="20">
        <v>0.11382646958014074</v>
      </c>
      <c r="P218" s="20">
        <v>4.2385505348931654</v>
      </c>
      <c r="Q218" s="21">
        <v>0</v>
      </c>
      <c r="R218" s="21">
        <v>0</v>
      </c>
      <c r="S218" s="21">
        <v>0.278241930812548</v>
      </c>
      <c r="T218" s="22">
        <v>5.8488744707760283</v>
      </c>
      <c r="U218" s="22">
        <v>8.2978371432943998</v>
      </c>
      <c r="V218" s="23">
        <v>1.6902494408738109</v>
      </c>
      <c r="W218" s="24">
        <v>11850000</v>
      </c>
      <c r="X218" s="25">
        <v>1.4263708361804313</v>
      </c>
      <c r="Y218" s="24">
        <v>11850000</v>
      </c>
      <c r="Z218" s="25">
        <v>1.4263708361804313</v>
      </c>
      <c r="AA218" s="26">
        <f t="shared" si="6"/>
        <v>249</v>
      </c>
      <c r="AB218" s="26">
        <f t="shared" si="7"/>
        <v>17</v>
      </c>
    </row>
    <row r="219" spans="1:28" ht="29" x14ac:dyDescent="0.35">
      <c r="A219" s="15">
        <v>3780</v>
      </c>
      <c r="B219" s="10" t="s">
        <v>27</v>
      </c>
      <c r="C219" s="16" t="s">
        <v>24</v>
      </c>
      <c r="D219" s="16" t="s">
        <v>145</v>
      </c>
      <c r="E219" s="16" t="s">
        <v>343</v>
      </c>
      <c r="F219" s="10" t="s">
        <v>605</v>
      </c>
      <c r="G219" s="10" t="s">
        <v>605</v>
      </c>
      <c r="H219" s="17">
        <v>0.52167020070282666</v>
      </c>
      <c r="I219" s="17">
        <v>0.77744840315453889</v>
      </c>
      <c r="J219" s="18">
        <v>1.4671050283437226</v>
      </c>
      <c r="K219" s="18">
        <v>1.6429865859032535</v>
      </c>
      <c r="L219" s="19">
        <v>1.8956092410539129</v>
      </c>
      <c r="M219" s="19">
        <v>2.285672561014529</v>
      </c>
      <c r="N219" s="19">
        <v>1.3516374754508124E-2</v>
      </c>
      <c r="O219" s="20">
        <v>2.672099549062764E-2</v>
      </c>
      <c r="P219" s="20">
        <v>24.516184519765023</v>
      </c>
      <c r="Q219" s="21">
        <v>0.34949822608100495</v>
      </c>
      <c r="R219" s="21">
        <v>9.4839355160000359E-5</v>
      </c>
      <c r="S219" s="21">
        <v>4.9099052946015237E-3</v>
      </c>
      <c r="T219" s="22">
        <v>43.98573957055374</v>
      </c>
      <c r="U219" s="22">
        <v>30.591340149673918</v>
      </c>
      <c r="V219" s="23">
        <v>9.8407986948416735</v>
      </c>
      <c r="W219" s="24">
        <v>94800000</v>
      </c>
      <c r="X219" s="25">
        <v>1.038058934055029</v>
      </c>
      <c r="Y219" s="24">
        <v>82800335</v>
      </c>
      <c r="Z219" s="25">
        <v>1.1884974492967539</v>
      </c>
      <c r="AA219" s="26">
        <f t="shared" si="6"/>
        <v>270</v>
      </c>
      <c r="AB219" s="26">
        <f t="shared" si="7"/>
        <v>18</v>
      </c>
    </row>
    <row r="220" spans="1:28" x14ac:dyDescent="0.35">
      <c r="A220" s="15">
        <v>3517</v>
      </c>
      <c r="B220" s="10" t="s">
        <v>27</v>
      </c>
      <c r="C220" s="16" t="s">
        <v>24</v>
      </c>
      <c r="D220" s="16" t="s">
        <v>292</v>
      </c>
      <c r="E220" s="16" t="s">
        <v>325</v>
      </c>
      <c r="F220" s="10"/>
      <c r="G220" s="10" t="s">
        <v>605</v>
      </c>
      <c r="H220" s="17">
        <v>6.6708372097704027E-2</v>
      </c>
      <c r="I220" s="17">
        <v>0.31712697559021269</v>
      </c>
      <c r="J220" s="18">
        <v>2.365893263107623</v>
      </c>
      <c r="K220" s="18">
        <v>0.77723756414060641</v>
      </c>
      <c r="L220" s="19">
        <v>0.87222973437092444</v>
      </c>
      <c r="M220" s="19">
        <v>0.73121677154866971</v>
      </c>
      <c r="N220" s="19">
        <v>0.2016638751322978</v>
      </c>
      <c r="O220" s="20">
        <v>0.53156852049502334</v>
      </c>
      <c r="P220" s="20">
        <v>1.5225862220956634</v>
      </c>
      <c r="Q220" s="21">
        <v>2.5627287697311827</v>
      </c>
      <c r="R220" s="21">
        <v>5.7718549977741992E-2</v>
      </c>
      <c r="S220" s="21">
        <v>0.12235328548922191</v>
      </c>
      <c r="T220" s="22">
        <v>0.63117733537500897</v>
      </c>
      <c r="U220" s="22">
        <v>1.1370076072184225</v>
      </c>
      <c r="V220" s="23">
        <v>0.60940392136654531</v>
      </c>
      <c r="W220" s="24">
        <v>7300000</v>
      </c>
      <c r="X220" s="25">
        <v>0.83479989228293872</v>
      </c>
      <c r="Y220" s="24">
        <v>5198513</v>
      </c>
      <c r="Z220" s="25">
        <v>1.1722658409559528</v>
      </c>
      <c r="AA220" s="26">
        <f t="shared" si="6"/>
        <v>273</v>
      </c>
      <c r="AB220" s="26">
        <f t="shared" si="7"/>
        <v>19</v>
      </c>
    </row>
    <row r="221" spans="1:28" ht="29" x14ac:dyDescent="0.35">
      <c r="A221" s="15">
        <v>4277</v>
      </c>
      <c r="B221" s="10" t="s">
        <v>27</v>
      </c>
      <c r="C221" s="16" t="s">
        <v>24</v>
      </c>
      <c r="D221" s="16" t="s">
        <v>145</v>
      </c>
      <c r="E221" s="16" t="s">
        <v>436</v>
      </c>
      <c r="F221" s="10" t="s">
        <v>605</v>
      </c>
      <c r="G221" s="10" t="s">
        <v>605</v>
      </c>
      <c r="H221" s="17">
        <v>4.9609625401262139E-4</v>
      </c>
      <c r="I221" s="17">
        <v>7.7682694160125779E-4</v>
      </c>
      <c r="J221" s="18">
        <v>3.5560092681860027</v>
      </c>
      <c r="K221" s="18">
        <v>5.2457996962471241E-2</v>
      </c>
      <c r="L221" s="19">
        <v>4.5992741198770464</v>
      </c>
      <c r="M221" s="19">
        <v>5.7094525700653138</v>
      </c>
      <c r="N221" s="19">
        <v>0</v>
      </c>
      <c r="O221" s="20">
        <v>0</v>
      </c>
      <c r="P221" s="20">
        <v>5.4871179492833715</v>
      </c>
      <c r="Q221" s="21">
        <v>0.10780570399760686</v>
      </c>
      <c r="R221" s="21">
        <v>7.2207275038114673</v>
      </c>
      <c r="S221" s="21">
        <v>4.4293842056566275</v>
      </c>
      <c r="T221" s="22">
        <v>5.8602458795728198</v>
      </c>
      <c r="U221" s="22">
        <v>5.9132711647125724</v>
      </c>
      <c r="V221" s="23">
        <v>2.2450382159403452</v>
      </c>
      <c r="W221" s="24">
        <v>23205000</v>
      </c>
      <c r="X221" s="25">
        <v>0.9674803774791404</v>
      </c>
      <c r="Y221" s="24">
        <v>21137000</v>
      </c>
      <c r="Z221" s="25">
        <v>1.0621366399869165</v>
      </c>
      <c r="AA221" s="26">
        <f t="shared" si="6"/>
        <v>285</v>
      </c>
      <c r="AB221" s="26">
        <f t="shared" si="7"/>
        <v>20</v>
      </c>
    </row>
    <row r="222" spans="1:28" ht="29" x14ac:dyDescent="0.35">
      <c r="A222" s="15">
        <v>3536</v>
      </c>
      <c r="B222" s="10" t="s">
        <v>27</v>
      </c>
      <c r="C222" s="16" t="s">
        <v>24</v>
      </c>
      <c r="D222" s="16" t="s">
        <v>292</v>
      </c>
      <c r="E222" s="16" t="s">
        <v>341</v>
      </c>
      <c r="F222" s="10"/>
      <c r="G222" s="10" t="s">
        <v>605</v>
      </c>
      <c r="H222" s="17">
        <v>0</v>
      </c>
      <c r="I222" s="17">
        <v>0</v>
      </c>
      <c r="J222" s="18">
        <v>5.2766589140824554</v>
      </c>
      <c r="K222" s="18">
        <v>7.8398836564045107</v>
      </c>
      <c r="L222" s="19">
        <v>0</v>
      </c>
      <c r="M222" s="19">
        <v>0</v>
      </c>
      <c r="N222" s="19">
        <v>0</v>
      </c>
      <c r="O222" s="20">
        <v>0</v>
      </c>
      <c r="P222" s="20">
        <v>0.9839498439568034</v>
      </c>
      <c r="Q222" s="21">
        <v>0</v>
      </c>
      <c r="R222" s="21">
        <v>0</v>
      </c>
      <c r="S222" s="21">
        <v>1.5992224673858631E-2</v>
      </c>
      <c r="T222" s="22">
        <v>0.13294648484431901</v>
      </c>
      <c r="U222" s="22">
        <v>0.25109949705535517</v>
      </c>
      <c r="V222" s="23">
        <v>0.4109494564082789</v>
      </c>
      <c r="W222" s="24">
        <v>9170028</v>
      </c>
      <c r="X222" s="25">
        <v>0.44814416750775338</v>
      </c>
      <c r="Y222" s="24">
        <v>5170028</v>
      </c>
      <c r="Z222" s="25">
        <v>0.79486891832748074</v>
      </c>
      <c r="AA222" s="26">
        <f t="shared" si="6"/>
        <v>309</v>
      </c>
      <c r="AB222" s="26">
        <f t="shared" si="7"/>
        <v>21</v>
      </c>
    </row>
    <row r="223" spans="1:28" ht="29" x14ac:dyDescent="0.35">
      <c r="A223" s="15">
        <v>3591</v>
      </c>
      <c r="B223" s="10" t="s">
        <v>27</v>
      </c>
      <c r="C223" s="16" t="s">
        <v>24</v>
      </c>
      <c r="D223" s="16" t="s">
        <v>292</v>
      </c>
      <c r="E223" s="16" t="s">
        <v>323</v>
      </c>
      <c r="F223" s="10" t="s">
        <v>605</v>
      </c>
      <c r="G223" s="10" t="s">
        <v>605</v>
      </c>
      <c r="H223" s="17">
        <v>0</v>
      </c>
      <c r="I223" s="17">
        <v>0</v>
      </c>
      <c r="J223" s="18">
        <v>2.9824593862205186</v>
      </c>
      <c r="K223" s="18">
        <v>3.6407568017730947</v>
      </c>
      <c r="L223" s="19">
        <v>0</v>
      </c>
      <c r="M223" s="19">
        <v>0</v>
      </c>
      <c r="N223" s="19">
        <v>0</v>
      </c>
      <c r="O223" s="20">
        <v>0</v>
      </c>
      <c r="P223" s="20">
        <v>0.47610098431527698</v>
      </c>
      <c r="Q223" s="21">
        <v>0</v>
      </c>
      <c r="R223" s="21">
        <v>0</v>
      </c>
      <c r="S223" s="21">
        <v>7.0288325745824663E-3</v>
      </c>
      <c r="T223" s="22">
        <v>9.0627110008987145E-3</v>
      </c>
      <c r="U223" s="22">
        <v>9.714196032945259E-3</v>
      </c>
      <c r="V223" s="23">
        <v>0.19130737354345254</v>
      </c>
      <c r="W223" s="24">
        <v>6433063</v>
      </c>
      <c r="X223" s="25">
        <v>0.29738147060498638</v>
      </c>
      <c r="Y223" s="24">
        <v>2433063</v>
      </c>
      <c r="Z223" s="25">
        <v>0.78628203849819156</v>
      </c>
      <c r="AA223" s="26">
        <f t="shared" si="6"/>
        <v>313</v>
      </c>
      <c r="AB223" s="26">
        <f t="shared" si="7"/>
        <v>22</v>
      </c>
    </row>
    <row r="224" spans="1:28" ht="29" x14ac:dyDescent="0.35">
      <c r="A224" s="15">
        <v>3482</v>
      </c>
      <c r="B224" s="10" t="s">
        <v>27</v>
      </c>
      <c r="C224" s="16" t="s">
        <v>24</v>
      </c>
      <c r="D224" s="16" t="s">
        <v>26</v>
      </c>
      <c r="E224" s="16" t="s">
        <v>557</v>
      </c>
      <c r="F224" s="10" t="s">
        <v>605</v>
      </c>
      <c r="G224" s="10" t="s">
        <v>605</v>
      </c>
      <c r="H224" s="17">
        <v>0.48993105346004107</v>
      </c>
      <c r="I224" s="17">
        <v>2.0618777857487909</v>
      </c>
      <c r="J224" s="18">
        <v>0</v>
      </c>
      <c r="K224" s="18">
        <v>0</v>
      </c>
      <c r="L224" s="19">
        <v>1.6799905430440121</v>
      </c>
      <c r="M224" s="19">
        <v>2.0805514866010344</v>
      </c>
      <c r="N224" s="19">
        <v>2.1208741306713086</v>
      </c>
      <c r="O224" s="20">
        <v>5.0313965788456754</v>
      </c>
      <c r="P224" s="20">
        <v>7.3666413749481867</v>
      </c>
      <c r="Q224" s="21">
        <v>0.26766071274045189</v>
      </c>
      <c r="R224" s="21">
        <v>0</v>
      </c>
      <c r="S224" s="21">
        <v>1.2307027253993907</v>
      </c>
      <c r="T224" s="22">
        <v>6.7053892530227106</v>
      </c>
      <c r="U224" s="22">
        <v>9.2841694698105766</v>
      </c>
      <c r="V224" s="23">
        <v>2.9874423161518333</v>
      </c>
      <c r="W224" s="24">
        <v>53500000</v>
      </c>
      <c r="X224" s="25">
        <v>0.55840043292557628</v>
      </c>
      <c r="Y224" s="24">
        <v>39387145</v>
      </c>
      <c r="Z224" s="25">
        <v>0.75848155944073459</v>
      </c>
      <c r="AA224" s="26">
        <f t="shared" si="6"/>
        <v>318</v>
      </c>
      <c r="AB224" s="26">
        <f t="shared" si="7"/>
        <v>23</v>
      </c>
    </row>
    <row r="225" spans="1:28" ht="29" x14ac:dyDescent="0.35">
      <c r="A225" s="15">
        <v>3502</v>
      </c>
      <c r="B225" s="10" t="s">
        <v>27</v>
      </c>
      <c r="C225" s="16" t="s">
        <v>24</v>
      </c>
      <c r="D225" s="16" t="s">
        <v>26</v>
      </c>
      <c r="E225" s="16" t="s">
        <v>551</v>
      </c>
      <c r="F225" s="10" t="s">
        <v>605</v>
      </c>
      <c r="G225" s="10" t="s">
        <v>605</v>
      </c>
      <c r="H225" s="17">
        <v>3.4269349374039004</v>
      </c>
      <c r="I225" s="17">
        <v>11.458930976991939</v>
      </c>
      <c r="J225" s="18">
        <v>13.621809696680252</v>
      </c>
      <c r="K225" s="18">
        <v>0.77106869712936388</v>
      </c>
      <c r="L225" s="19">
        <v>6.7082014969678321</v>
      </c>
      <c r="M225" s="19">
        <v>4.7142977299607365</v>
      </c>
      <c r="N225" s="19">
        <v>1.7706319912515622</v>
      </c>
      <c r="O225" s="20">
        <v>13.749192735425554</v>
      </c>
      <c r="P225" s="20">
        <v>15.011745158542015</v>
      </c>
      <c r="Q225" s="21">
        <v>0</v>
      </c>
      <c r="R225" s="21">
        <v>1.0536820071151294</v>
      </c>
      <c r="S225" s="21">
        <v>2.7954860506782642</v>
      </c>
      <c r="T225" s="22">
        <v>4.5566188977308588</v>
      </c>
      <c r="U225" s="22">
        <v>6.5646571587458347</v>
      </c>
      <c r="V225" s="23">
        <v>7.0157724674311606</v>
      </c>
      <c r="W225" s="24">
        <v>104200000</v>
      </c>
      <c r="X225" s="25">
        <v>0.67329870128897895</v>
      </c>
      <c r="Y225" s="24">
        <v>104200000</v>
      </c>
      <c r="Z225" s="25">
        <v>0.67329870128897895</v>
      </c>
      <c r="AA225" s="26">
        <f t="shared" si="6"/>
        <v>338</v>
      </c>
      <c r="AB225" s="26">
        <f t="shared" si="7"/>
        <v>24</v>
      </c>
    </row>
    <row r="226" spans="1:28" ht="29" x14ac:dyDescent="0.35">
      <c r="A226" s="15">
        <v>3800</v>
      </c>
      <c r="B226" s="10" t="s">
        <v>27</v>
      </c>
      <c r="C226" s="16" t="s">
        <v>24</v>
      </c>
      <c r="D226" s="16" t="s">
        <v>145</v>
      </c>
      <c r="E226" s="16" t="s">
        <v>177</v>
      </c>
      <c r="F226" s="10" t="s">
        <v>605</v>
      </c>
      <c r="G226" s="10" t="s">
        <v>605</v>
      </c>
      <c r="H226" s="17">
        <v>0.86896911165993584</v>
      </c>
      <c r="I226" s="17">
        <v>0.24031748638272624</v>
      </c>
      <c r="J226" s="18">
        <v>36.649837457594451</v>
      </c>
      <c r="K226" s="18">
        <v>0.67029839190429708</v>
      </c>
      <c r="L226" s="19">
        <v>0.78703418579012019</v>
      </c>
      <c r="M226" s="19">
        <v>0.46288580927741635</v>
      </c>
      <c r="N226" s="19">
        <v>4.291291867509373</v>
      </c>
      <c r="O226" s="20">
        <v>8.4836054580715068</v>
      </c>
      <c r="P226" s="20">
        <v>11.238828244462765</v>
      </c>
      <c r="Q226" s="21">
        <v>0</v>
      </c>
      <c r="R226" s="21">
        <v>0.32992694161819763</v>
      </c>
      <c r="S226" s="21">
        <v>7.7751244890450613</v>
      </c>
      <c r="T226" s="22">
        <v>12.675736115521394</v>
      </c>
      <c r="U226" s="22">
        <v>5.2984598664572848</v>
      </c>
      <c r="V226" s="23">
        <v>4.5557341354155607</v>
      </c>
      <c r="W226" s="24">
        <v>74350018</v>
      </c>
      <c r="X226" s="25">
        <v>0.61274149730744654</v>
      </c>
      <c r="Y226" s="24">
        <v>69250018</v>
      </c>
      <c r="Z226" s="25">
        <v>0.65786757418829267</v>
      </c>
      <c r="AA226" s="26">
        <f t="shared" si="6"/>
        <v>340</v>
      </c>
      <c r="AB226" s="26">
        <f t="shared" si="7"/>
        <v>25</v>
      </c>
    </row>
    <row r="227" spans="1:28" ht="29" x14ac:dyDescent="0.35">
      <c r="A227" s="15">
        <v>3760</v>
      </c>
      <c r="B227" s="10" t="s">
        <v>27</v>
      </c>
      <c r="C227" s="16" t="s">
        <v>24</v>
      </c>
      <c r="D227" s="16" t="s">
        <v>145</v>
      </c>
      <c r="E227" s="16" t="s">
        <v>585</v>
      </c>
      <c r="F227" s="10" t="s">
        <v>605</v>
      </c>
      <c r="G227" s="10" t="s">
        <v>605</v>
      </c>
      <c r="H227" s="17">
        <v>1.017902273322105</v>
      </c>
      <c r="I227" s="17">
        <v>1.2826966459719968</v>
      </c>
      <c r="J227" s="18">
        <v>41.915025374037597</v>
      </c>
      <c r="K227" s="18">
        <v>0.19952442678268945</v>
      </c>
      <c r="L227" s="19">
        <v>14.872711349521516</v>
      </c>
      <c r="M227" s="19">
        <v>14.74607157563856</v>
      </c>
      <c r="N227" s="19">
        <v>0.65181761269773253</v>
      </c>
      <c r="O227" s="20">
        <v>1.2886011083555236</v>
      </c>
      <c r="P227" s="20">
        <v>10.877067271915649</v>
      </c>
      <c r="Q227" s="21">
        <v>0</v>
      </c>
      <c r="R227" s="21">
        <v>0</v>
      </c>
      <c r="S227" s="21">
        <v>25.82420261772279</v>
      </c>
      <c r="T227" s="22">
        <v>4.6766972992519475</v>
      </c>
      <c r="U227" s="22">
        <v>2.6066459399411501</v>
      </c>
      <c r="V227" s="23">
        <v>5.0486410224512337</v>
      </c>
      <c r="W227" s="24">
        <v>130200000</v>
      </c>
      <c r="X227" s="25">
        <v>0.38776044719287506</v>
      </c>
      <c r="Y227" s="24">
        <v>80453321</v>
      </c>
      <c r="Z227" s="25">
        <v>0.62752425377831622</v>
      </c>
      <c r="AA227" s="26">
        <f t="shared" si="6"/>
        <v>344</v>
      </c>
      <c r="AB227" s="26">
        <f t="shared" si="7"/>
        <v>26</v>
      </c>
    </row>
    <row r="228" spans="1:28" x14ac:dyDescent="0.35">
      <c r="A228" s="15">
        <v>3592</v>
      </c>
      <c r="B228" s="10" t="s">
        <v>27</v>
      </c>
      <c r="C228" s="16" t="s">
        <v>24</v>
      </c>
      <c r="D228" s="16" t="s">
        <v>292</v>
      </c>
      <c r="E228" s="16" t="s">
        <v>291</v>
      </c>
      <c r="F228" s="10" t="s">
        <v>605</v>
      </c>
      <c r="G228" s="10" t="s">
        <v>605</v>
      </c>
      <c r="H228" s="17">
        <v>5.486505650359156</v>
      </c>
      <c r="I228" s="17">
        <v>8.2189844075296286</v>
      </c>
      <c r="J228" s="18">
        <v>22.712575325833178</v>
      </c>
      <c r="K228" s="18">
        <v>0.22105051628960454</v>
      </c>
      <c r="L228" s="19">
        <v>2.1419022161613035</v>
      </c>
      <c r="M228" s="19">
        <v>0.46534649131808736</v>
      </c>
      <c r="N228" s="19">
        <v>0</v>
      </c>
      <c r="O228" s="20">
        <v>0</v>
      </c>
      <c r="P228" s="20">
        <v>10.474247360873907</v>
      </c>
      <c r="Q228" s="21">
        <v>0</v>
      </c>
      <c r="R228" s="21">
        <v>8.0470139045618438</v>
      </c>
      <c r="S228" s="21">
        <v>5.4930916290366669</v>
      </c>
      <c r="T228" s="22">
        <v>0.64160719313087111</v>
      </c>
      <c r="U228" s="22">
        <v>0.77800060496807377</v>
      </c>
      <c r="V228" s="23">
        <v>4.6594259699881926</v>
      </c>
      <c r="W228" s="24">
        <v>127000000</v>
      </c>
      <c r="X228" s="25">
        <v>0.36688393464473962</v>
      </c>
      <c r="Y228" s="24">
        <v>127000000</v>
      </c>
      <c r="Z228" s="25">
        <v>0.36688393464473962</v>
      </c>
      <c r="AA228" s="26">
        <f t="shared" si="6"/>
        <v>373</v>
      </c>
      <c r="AB228" s="26">
        <f t="shared" si="7"/>
        <v>27</v>
      </c>
    </row>
    <row r="229" spans="1:28" x14ac:dyDescent="0.35">
      <c r="A229" s="15">
        <v>3531</v>
      </c>
      <c r="B229" s="10" t="s">
        <v>27</v>
      </c>
      <c r="C229" s="16" t="s">
        <v>24</v>
      </c>
      <c r="D229" s="16" t="s">
        <v>292</v>
      </c>
      <c r="E229" s="16" t="s">
        <v>522</v>
      </c>
      <c r="F229" s="10" t="s">
        <v>605</v>
      </c>
      <c r="G229" s="10" t="s">
        <v>605</v>
      </c>
      <c r="H229" s="17">
        <v>2.3165979199747131</v>
      </c>
      <c r="I229" s="17">
        <v>3.4157080622207308</v>
      </c>
      <c r="J229" s="18">
        <v>0</v>
      </c>
      <c r="K229" s="18">
        <v>0</v>
      </c>
      <c r="L229" s="19">
        <v>2.4151619757446738</v>
      </c>
      <c r="M229" s="19">
        <v>2.8305188374533059</v>
      </c>
      <c r="N229" s="19">
        <v>0.11024721788966256</v>
      </c>
      <c r="O229" s="20">
        <v>0.29060212427165932</v>
      </c>
      <c r="P229" s="20">
        <v>7.8963286080514079</v>
      </c>
      <c r="Q229" s="21">
        <v>0</v>
      </c>
      <c r="R229" s="21">
        <v>0.37339269996317381</v>
      </c>
      <c r="S229" s="21">
        <v>0</v>
      </c>
      <c r="T229" s="22">
        <v>5.1733360830483388</v>
      </c>
      <c r="U229" s="22">
        <v>8.137386176081769</v>
      </c>
      <c r="V229" s="23">
        <v>3.2209470912787435</v>
      </c>
      <c r="W229" s="24">
        <v>175300000</v>
      </c>
      <c r="X229" s="25">
        <v>0.18373913812200474</v>
      </c>
      <c r="Y229" s="24">
        <v>92550000</v>
      </c>
      <c r="Z229" s="25">
        <v>0.34802237615113379</v>
      </c>
      <c r="AA229" s="26">
        <f t="shared" si="6"/>
        <v>375</v>
      </c>
      <c r="AB229" s="26">
        <f t="shared" si="7"/>
        <v>28</v>
      </c>
    </row>
    <row r="230" spans="1:28" ht="29" x14ac:dyDescent="0.35">
      <c r="A230" s="15">
        <v>3787</v>
      </c>
      <c r="B230" s="10" t="s">
        <v>27</v>
      </c>
      <c r="C230" s="16" t="s">
        <v>24</v>
      </c>
      <c r="D230" s="16" t="s">
        <v>145</v>
      </c>
      <c r="E230" s="16" t="s">
        <v>234</v>
      </c>
      <c r="F230" s="10" t="s">
        <v>605</v>
      </c>
      <c r="G230" s="10" t="s">
        <v>605</v>
      </c>
      <c r="H230" s="17">
        <v>0.58292888169628065</v>
      </c>
      <c r="I230" s="17">
        <v>0.86421998905295128</v>
      </c>
      <c r="J230" s="18">
        <v>96.126960217415174</v>
      </c>
      <c r="K230" s="18">
        <v>1.5379193988155913</v>
      </c>
      <c r="L230" s="19">
        <v>2.2694024806023365</v>
      </c>
      <c r="M230" s="19">
        <v>3.5954711116538483</v>
      </c>
      <c r="N230" s="19">
        <v>2.9370550630244598</v>
      </c>
      <c r="O230" s="20">
        <v>5.8063672042406083</v>
      </c>
      <c r="P230" s="20">
        <v>13.381547260918458</v>
      </c>
      <c r="Q230" s="21">
        <v>0.83799217046952701</v>
      </c>
      <c r="R230" s="21">
        <v>1.3928067089050209</v>
      </c>
      <c r="S230" s="21">
        <v>8.3147924685272105</v>
      </c>
      <c r="T230" s="22">
        <v>8.4955066386326425</v>
      </c>
      <c r="U230" s="22">
        <v>7.1084417300771818</v>
      </c>
      <c r="V230" s="23">
        <v>5.8649414081784679</v>
      </c>
      <c r="W230" s="24">
        <v>372000000</v>
      </c>
      <c r="X230" s="25">
        <v>0.15765971527361475</v>
      </c>
      <c r="Y230" s="24">
        <v>194203000</v>
      </c>
      <c r="Z230" s="25">
        <v>0.30200055654024233</v>
      </c>
      <c r="AA230" s="26">
        <f t="shared" si="6"/>
        <v>383</v>
      </c>
      <c r="AB230" s="26">
        <f t="shared" si="7"/>
        <v>29</v>
      </c>
    </row>
    <row r="231" spans="1:28" ht="29" x14ac:dyDescent="0.35">
      <c r="A231" s="15">
        <v>3796</v>
      </c>
      <c r="B231" s="10" t="s">
        <v>27</v>
      </c>
      <c r="C231" s="16" t="s">
        <v>24</v>
      </c>
      <c r="D231" s="16" t="s">
        <v>145</v>
      </c>
      <c r="E231" s="16" t="s">
        <v>428</v>
      </c>
      <c r="F231" s="10" t="s">
        <v>605</v>
      </c>
      <c r="G231" s="10" t="s">
        <v>605</v>
      </c>
      <c r="H231" s="17">
        <v>1.1451021906547514</v>
      </c>
      <c r="I231" s="17">
        <v>1.6529323663391564</v>
      </c>
      <c r="J231" s="18">
        <v>0</v>
      </c>
      <c r="K231" s="18">
        <v>0</v>
      </c>
      <c r="L231" s="19">
        <v>9.8547598984438398</v>
      </c>
      <c r="M231" s="19">
        <v>3.4944125906089871</v>
      </c>
      <c r="N231" s="19">
        <v>0.21016991680057132</v>
      </c>
      <c r="O231" s="20">
        <v>0.41549228259009041</v>
      </c>
      <c r="P231" s="20">
        <v>9.6777766683271356</v>
      </c>
      <c r="Q231" s="21">
        <v>0.30904377562232865</v>
      </c>
      <c r="R231" s="21">
        <v>8.2799571616843232E-2</v>
      </c>
      <c r="S231" s="21">
        <v>1.0173762325350983</v>
      </c>
      <c r="T231" s="22">
        <v>8.9564291190669483</v>
      </c>
      <c r="U231" s="22">
        <v>9.9198117996431616</v>
      </c>
      <c r="V231" s="23">
        <v>4.0016489449098742</v>
      </c>
      <c r="W231" s="24">
        <v>164900000</v>
      </c>
      <c r="X231" s="25">
        <v>0.24267125196542599</v>
      </c>
      <c r="Y231" s="24">
        <v>143295330</v>
      </c>
      <c r="Z231" s="25">
        <v>0.27925885267230094</v>
      </c>
      <c r="AA231" s="26">
        <f t="shared" si="6"/>
        <v>386</v>
      </c>
      <c r="AB231" s="26">
        <f t="shared" si="7"/>
        <v>30</v>
      </c>
    </row>
    <row r="232" spans="1:28" x14ac:dyDescent="0.35">
      <c r="A232" s="15">
        <v>3828</v>
      </c>
      <c r="B232" s="10" t="s">
        <v>27</v>
      </c>
      <c r="C232" s="16" t="s">
        <v>24</v>
      </c>
      <c r="D232" s="16" t="s">
        <v>145</v>
      </c>
      <c r="E232" s="16" t="s">
        <v>144</v>
      </c>
      <c r="F232" s="10" t="s">
        <v>605</v>
      </c>
      <c r="G232" s="10" t="s">
        <v>605</v>
      </c>
      <c r="H232" s="17">
        <v>3.8686320322972832E-2</v>
      </c>
      <c r="I232" s="17">
        <v>3.3403558488854089E-2</v>
      </c>
      <c r="J232" s="18">
        <v>2.0745911928537679</v>
      </c>
      <c r="K232" s="18">
        <v>5.9678109025125395E-2</v>
      </c>
      <c r="L232" s="19">
        <v>0.54767779898256264</v>
      </c>
      <c r="M232" s="19">
        <v>0.14845892039190395</v>
      </c>
      <c r="N232" s="19">
        <v>8.2617519371540799E-2</v>
      </c>
      <c r="O232" s="20">
        <v>0.16332947278170679</v>
      </c>
      <c r="P232" s="20">
        <v>5.5948106575545635</v>
      </c>
      <c r="Q232" s="21">
        <v>11.920867555977997</v>
      </c>
      <c r="R232" s="21">
        <v>8.7141998386591098E-3</v>
      </c>
      <c r="S232" s="21">
        <v>0.15570429238439693</v>
      </c>
      <c r="T232" s="22">
        <v>10.561306972875627</v>
      </c>
      <c r="U232" s="22">
        <v>9.2319431348179606</v>
      </c>
      <c r="V232" s="23">
        <v>2.8054770327910168</v>
      </c>
      <c r="W232" s="24">
        <v>140000000</v>
      </c>
      <c r="X232" s="25">
        <v>0.20039121662792977</v>
      </c>
      <c r="Y232" s="24">
        <v>105000000</v>
      </c>
      <c r="Z232" s="25">
        <v>0.26718828883723972</v>
      </c>
      <c r="AA232" s="26">
        <f t="shared" si="6"/>
        <v>388</v>
      </c>
      <c r="AB232" s="26">
        <f t="shared" si="7"/>
        <v>31</v>
      </c>
    </row>
    <row r="233" spans="1:28" ht="29" x14ac:dyDescent="0.35">
      <c r="A233" s="15">
        <v>4056</v>
      </c>
      <c r="B233" s="10" t="s">
        <v>27</v>
      </c>
      <c r="C233" s="16" t="s">
        <v>24</v>
      </c>
      <c r="D233" s="16" t="s">
        <v>372</v>
      </c>
      <c r="E233" s="16" t="s">
        <v>371</v>
      </c>
      <c r="F233" s="10" t="s">
        <v>605</v>
      </c>
      <c r="G233" s="10" t="s">
        <v>605</v>
      </c>
      <c r="H233" s="17">
        <v>0.62887343744031343</v>
      </c>
      <c r="I233" s="17">
        <v>0.18464127594581856</v>
      </c>
      <c r="J233" s="18">
        <v>27.817169275325991</v>
      </c>
      <c r="K233" s="18">
        <v>1.7907766647118402</v>
      </c>
      <c r="L233" s="19">
        <v>1.747205093329758</v>
      </c>
      <c r="M233" s="19">
        <v>3.2679179237695029</v>
      </c>
      <c r="N233" s="19">
        <v>3.1685441765399034</v>
      </c>
      <c r="O233" s="20">
        <v>6.2640061548262649</v>
      </c>
      <c r="P233" s="20">
        <v>4.4546998872709782</v>
      </c>
      <c r="Q233" s="21">
        <v>0</v>
      </c>
      <c r="R233" s="21">
        <v>1.1575927060198221</v>
      </c>
      <c r="S233" s="21">
        <v>3.6088692500524013</v>
      </c>
      <c r="T233" s="22">
        <v>1.8641567247567772</v>
      </c>
      <c r="U233" s="22">
        <v>2.3304810943552017</v>
      </c>
      <c r="V233" s="23">
        <v>2.2579925092146311</v>
      </c>
      <c r="W233" s="24">
        <v>125800000</v>
      </c>
      <c r="X233" s="25">
        <v>0.17949066050990709</v>
      </c>
      <c r="Y233" s="24">
        <v>112344505</v>
      </c>
      <c r="Z233" s="25">
        <v>0.20098824675177759</v>
      </c>
      <c r="AA233" s="26">
        <f t="shared" si="6"/>
        <v>398</v>
      </c>
      <c r="AB233" s="26">
        <f t="shared" si="7"/>
        <v>32</v>
      </c>
    </row>
    <row r="234" spans="1:28" ht="29" x14ac:dyDescent="0.35">
      <c r="A234" s="15">
        <v>3504</v>
      </c>
      <c r="B234" s="10" t="s">
        <v>27</v>
      </c>
      <c r="C234" s="16" t="s">
        <v>24</v>
      </c>
      <c r="D234" s="16" t="s">
        <v>26</v>
      </c>
      <c r="E234" s="16" t="s">
        <v>52</v>
      </c>
      <c r="F234" s="10" t="s">
        <v>605</v>
      </c>
      <c r="G234" s="10" t="s">
        <v>605</v>
      </c>
      <c r="H234" s="17">
        <v>4.7158458636025871E-2</v>
      </c>
      <c r="I234" s="17">
        <v>2.651188770908981</v>
      </c>
      <c r="J234" s="18">
        <v>2.1221345632722919</v>
      </c>
      <c r="K234" s="18">
        <v>0</v>
      </c>
      <c r="L234" s="19">
        <v>0.10616247109578762</v>
      </c>
      <c r="M234" s="19">
        <v>2.2239703837817055E-2</v>
      </c>
      <c r="N234" s="19">
        <v>0.14256317782538833</v>
      </c>
      <c r="O234" s="20">
        <v>0.37578419766056342</v>
      </c>
      <c r="P234" s="20">
        <v>0.18152463571906238</v>
      </c>
      <c r="Q234" s="21">
        <v>1.7032848406998111</v>
      </c>
      <c r="R234" s="21">
        <v>0</v>
      </c>
      <c r="S234" s="21">
        <v>0</v>
      </c>
      <c r="T234" s="22">
        <v>0.78398916843659572</v>
      </c>
      <c r="U234" s="22">
        <v>0.75982021193222726</v>
      </c>
      <c r="V234" s="23">
        <v>0.90899188276498355</v>
      </c>
      <c r="W234" s="24">
        <v>58900000</v>
      </c>
      <c r="X234" s="25">
        <v>0.15432799367826547</v>
      </c>
      <c r="Y234" s="24">
        <v>47770959</v>
      </c>
      <c r="Z234" s="25">
        <v>0.19028127167490683</v>
      </c>
      <c r="AA234" s="26">
        <f t="shared" si="6"/>
        <v>400</v>
      </c>
      <c r="AB234" s="26">
        <f t="shared" si="7"/>
        <v>33</v>
      </c>
    </row>
    <row r="235" spans="1:28" ht="29" x14ac:dyDescent="0.35">
      <c r="A235" s="15">
        <v>4076</v>
      </c>
      <c r="B235" s="10" t="s">
        <v>27</v>
      </c>
      <c r="C235" s="16" t="s">
        <v>24</v>
      </c>
      <c r="D235" s="16" t="s">
        <v>26</v>
      </c>
      <c r="E235" s="16" t="s">
        <v>252</v>
      </c>
      <c r="F235" s="10" t="s">
        <v>605</v>
      </c>
      <c r="G235" s="10" t="s">
        <v>605</v>
      </c>
      <c r="H235" s="17">
        <v>0.32820239155096576</v>
      </c>
      <c r="I235" s="17">
        <v>0.57266473322725531</v>
      </c>
      <c r="J235" s="18">
        <v>2.3515545160584859</v>
      </c>
      <c r="K235" s="18">
        <v>0.19533586059085772</v>
      </c>
      <c r="L235" s="19">
        <v>0.8364881284323874</v>
      </c>
      <c r="M235" s="19">
        <v>0.65559433681332635</v>
      </c>
      <c r="N235" s="19">
        <v>0.21965742849491163</v>
      </c>
      <c r="O235" s="20">
        <v>0.57899796978601836</v>
      </c>
      <c r="P235" s="20">
        <v>2.1500058218904492</v>
      </c>
      <c r="Q235" s="21">
        <v>2.2284385554051096</v>
      </c>
      <c r="R235" s="21">
        <v>2.8546630326828812</v>
      </c>
      <c r="S235" s="21">
        <v>0.6161860342229003</v>
      </c>
      <c r="T235" s="22">
        <v>1.7260683737397131</v>
      </c>
      <c r="U235" s="22">
        <v>1.7636794596097181</v>
      </c>
      <c r="V235" s="23">
        <v>0.95339102382467278</v>
      </c>
      <c r="W235" s="24">
        <v>50300000</v>
      </c>
      <c r="X235" s="25">
        <v>0.18954095901086934</v>
      </c>
      <c r="Y235" s="24">
        <v>50300000</v>
      </c>
      <c r="Z235" s="25">
        <v>0.18954095901086934</v>
      </c>
      <c r="AA235" s="26">
        <f t="shared" si="6"/>
        <v>401</v>
      </c>
      <c r="AB235" s="26">
        <f t="shared" si="7"/>
        <v>34</v>
      </c>
    </row>
    <row r="236" spans="1:28" ht="29" x14ac:dyDescent="0.35">
      <c r="A236" s="15">
        <v>3505</v>
      </c>
      <c r="B236" s="10" t="s">
        <v>27</v>
      </c>
      <c r="C236" s="16" t="s">
        <v>24</v>
      </c>
      <c r="D236" s="16" t="s">
        <v>26</v>
      </c>
      <c r="E236" s="16" t="s">
        <v>63</v>
      </c>
      <c r="F236" s="10" t="s">
        <v>605</v>
      </c>
      <c r="G236" s="10" t="s">
        <v>605</v>
      </c>
      <c r="H236" s="17">
        <v>7.3967367851474453E-2</v>
      </c>
      <c r="I236" s="17">
        <v>0.18036918012151371</v>
      </c>
      <c r="J236" s="18">
        <v>7.2840835009616507</v>
      </c>
      <c r="K236" s="18">
        <v>0.78019934925634593</v>
      </c>
      <c r="L236" s="19">
        <v>1.7353099884571765</v>
      </c>
      <c r="M236" s="19">
        <v>0.35309929225691122</v>
      </c>
      <c r="N236" s="19">
        <v>0.37268050883770754</v>
      </c>
      <c r="O236" s="20">
        <v>0.73676517386999574</v>
      </c>
      <c r="P236" s="20">
        <v>2.1513056426435391</v>
      </c>
      <c r="Q236" s="21">
        <v>1.6144429596536622</v>
      </c>
      <c r="R236" s="21">
        <v>2.5894349128769106E-3</v>
      </c>
      <c r="S236" s="21">
        <v>0.74342239068675564</v>
      </c>
      <c r="T236" s="22">
        <v>1.3798754017861536</v>
      </c>
      <c r="U236" s="22">
        <v>1.4994231048340829</v>
      </c>
      <c r="V236" s="23">
        <v>0.92022897795474612</v>
      </c>
      <c r="W236" s="24">
        <v>52080420</v>
      </c>
      <c r="X236" s="25">
        <v>0.17669384731435464</v>
      </c>
      <c r="Y236" s="24">
        <v>49680420</v>
      </c>
      <c r="Z236" s="25">
        <v>0.18522970980413334</v>
      </c>
      <c r="AA236" s="26">
        <f t="shared" si="6"/>
        <v>404</v>
      </c>
      <c r="AB236" s="26">
        <f t="shared" si="7"/>
        <v>35</v>
      </c>
    </row>
    <row r="237" spans="1:28" x14ac:dyDescent="0.35">
      <c r="A237" s="15">
        <v>3763</v>
      </c>
      <c r="B237" s="10" t="s">
        <v>27</v>
      </c>
      <c r="C237" s="16" t="s">
        <v>24</v>
      </c>
      <c r="D237" s="16" t="s">
        <v>598</v>
      </c>
      <c r="E237" s="16" t="s">
        <v>597</v>
      </c>
      <c r="F237" s="10" t="s">
        <v>605</v>
      </c>
      <c r="G237" s="10" t="s">
        <v>605</v>
      </c>
      <c r="H237" s="17">
        <v>0.30878832611099871</v>
      </c>
      <c r="I237" s="17">
        <v>0.25728508305833658</v>
      </c>
      <c r="J237" s="18">
        <v>11.60004636275192</v>
      </c>
      <c r="K237" s="18">
        <v>0.71120053568181152</v>
      </c>
      <c r="L237" s="19">
        <v>3.0275599588056132</v>
      </c>
      <c r="M237" s="19">
        <v>4.6205164216149459</v>
      </c>
      <c r="N237" s="19">
        <v>0.69043179128727017</v>
      </c>
      <c r="O237" s="20">
        <v>1.3649388328345806</v>
      </c>
      <c r="P237" s="20">
        <v>3.5351767805714429</v>
      </c>
      <c r="Q237" s="21">
        <v>8.9655380834614391</v>
      </c>
      <c r="R237" s="21">
        <v>2.0382614443437697</v>
      </c>
      <c r="S237" s="21">
        <v>1.9541642902757819</v>
      </c>
      <c r="T237" s="22">
        <v>0.7752227579287424</v>
      </c>
      <c r="U237" s="22">
        <v>0.74179144097279304</v>
      </c>
      <c r="V237" s="23">
        <v>1.5738913852922467</v>
      </c>
      <c r="W237" s="24">
        <v>141800000</v>
      </c>
      <c r="X237" s="25">
        <v>0.1109937507258284</v>
      </c>
      <c r="Y237" s="24">
        <v>89316999</v>
      </c>
      <c r="Z237" s="25">
        <v>0.17621409170859478</v>
      </c>
      <c r="AA237" s="26">
        <f t="shared" si="6"/>
        <v>405</v>
      </c>
      <c r="AB237" s="26">
        <f t="shared" si="7"/>
        <v>36</v>
      </c>
    </row>
    <row r="238" spans="1:28" ht="29" x14ac:dyDescent="0.35">
      <c r="A238" s="15">
        <v>3521</v>
      </c>
      <c r="B238" s="10" t="s">
        <v>27</v>
      </c>
      <c r="C238" s="16" t="s">
        <v>24</v>
      </c>
      <c r="D238" s="16" t="s">
        <v>26</v>
      </c>
      <c r="E238" s="16" t="s">
        <v>178</v>
      </c>
      <c r="F238" s="10" t="s">
        <v>605</v>
      </c>
      <c r="G238" s="10" t="s">
        <v>605</v>
      </c>
      <c r="H238" s="17">
        <v>0.2967049378231934</v>
      </c>
      <c r="I238" s="17">
        <v>0.42399214472596652</v>
      </c>
      <c r="J238" s="18">
        <v>0</v>
      </c>
      <c r="K238" s="18">
        <v>0</v>
      </c>
      <c r="L238" s="19">
        <v>7.4649215467835678E-2</v>
      </c>
      <c r="M238" s="19">
        <v>1.3072879923608297E-2</v>
      </c>
      <c r="N238" s="19">
        <v>4.136167734333155E-2</v>
      </c>
      <c r="O238" s="20">
        <v>0.10902580155302184</v>
      </c>
      <c r="P238" s="20">
        <v>1.260611898018807</v>
      </c>
      <c r="Q238" s="21">
        <v>4.2651117110708414</v>
      </c>
      <c r="R238" s="21">
        <v>0.80501422288075331</v>
      </c>
      <c r="S238" s="21">
        <v>0</v>
      </c>
      <c r="T238" s="22">
        <v>1.2884638742565446</v>
      </c>
      <c r="U238" s="22">
        <v>1.3919496813606382</v>
      </c>
      <c r="V238" s="23">
        <v>0.63889561150075314</v>
      </c>
      <c r="W238" s="24">
        <v>41090328</v>
      </c>
      <c r="X238" s="25">
        <v>0.15548564409141566</v>
      </c>
      <c r="Y238" s="24">
        <v>37190328</v>
      </c>
      <c r="Z238" s="25">
        <v>0.17179079773126851</v>
      </c>
      <c r="AA238" s="26">
        <f t="shared" si="6"/>
        <v>407</v>
      </c>
      <c r="AB238" s="26">
        <f t="shared" si="7"/>
        <v>37</v>
      </c>
    </row>
    <row r="239" spans="1:28" ht="29" x14ac:dyDescent="0.35">
      <c r="A239" s="15">
        <v>4437</v>
      </c>
      <c r="B239" s="10" t="s">
        <v>27</v>
      </c>
      <c r="C239" s="16" t="s">
        <v>24</v>
      </c>
      <c r="D239" s="16" t="s">
        <v>26</v>
      </c>
      <c r="E239" s="16" t="s">
        <v>462</v>
      </c>
      <c r="F239" s="10" t="s">
        <v>605</v>
      </c>
      <c r="G239" s="10" t="s">
        <v>605</v>
      </c>
      <c r="H239" s="17">
        <v>1.3760848418778306</v>
      </c>
      <c r="I239" s="17">
        <v>1.6194432619377115</v>
      </c>
      <c r="J239" s="18">
        <v>31.198245829512519</v>
      </c>
      <c r="K239" s="18">
        <v>1.4101243512608006</v>
      </c>
      <c r="L239" s="19">
        <v>0.83871204964001722</v>
      </c>
      <c r="M239" s="19">
        <v>0.93959685888634481</v>
      </c>
      <c r="N239" s="19">
        <v>0.49250847177289769</v>
      </c>
      <c r="O239" s="20">
        <v>1.2982097041417748</v>
      </c>
      <c r="P239" s="20">
        <v>4.2185893753569221</v>
      </c>
      <c r="Q239" s="21">
        <v>0</v>
      </c>
      <c r="R239" s="21">
        <v>1.0167493168611301</v>
      </c>
      <c r="S239" s="21">
        <v>1.4704072897943723</v>
      </c>
      <c r="T239" s="22">
        <v>3.291204424957451</v>
      </c>
      <c r="U239" s="22">
        <v>3.1089214390020263</v>
      </c>
      <c r="V239" s="23">
        <v>2.5556657481408633</v>
      </c>
      <c r="W239" s="24">
        <v>177100000</v>
      </c>
      <c r="X239" s="25">
        <v>0.14430636635465066</v>
      </c>
      <c r="Y239" s="24">
        <v>177100000</v>
      </c>
      <c r="Z239" s="25">
        <v>0.14430636635465066</v>
      </c>
      <c r="AA239" s="26">
        <f t="shared" si="6"/>
        <v>412</v>
      </c>
      <c r="AB239" s="26">
        <f t="shared" si="7"/>
        <v>38</v>
      </c>
    </row>
    <row r="240" spans="1:28" ht="29" x14ac:dyDescent="0.35">
      <c r="A240" s="15">
        <v>3552</v>
      </c>
      <c r="B240" s="10" t="s">
        <v>27</v>
      </c>
      <c r="C240" s="16" t="s">
        <v>24</v>
      </c>
      <c r="D240" s="16" t="s">
        <v>292</v>
      </c>
      <c r="E240" s="16" t="s">
        <v>326</v>
      </c>
      <c r="F240" s="10" t="s">
        <v>605</v>
      </c>
      <c r="G240" s="10" t="s">
        <v>605</v>
      </c>
      <c r="H240" s="17">
        <v>3.2991207119122984E-2</v>
      </c>
      <c r="I240" s="17">
        <v>9.0491122373941593E-2</v>
      </c>
      <c r="J240" s="18">
        <v>2.3515545160584859</v>
      </c>
      <c r="K240" s="18">
        <v>0.40868083666598481</v>
      </c>
      <c r="L240" s="19">
        <v>7.8566686167971092E-2</v>
      </c>
      <c r="M240" s="19">
        <v>9.2623733749341394E-2</v>
      </c>
      <c r="N240" s="19">
        <v>9.9734627959292985E-2</v>
      </c>
      <c r="O240" s="20">
        <v>0.26289184709786489</v>
      </c>
      <c r="P240" s="20">
        <v>0.66375079111766455</v>
      </c>
      <c r="Q240" s="21">
        <v>0.66949817589957905</v>
      </c>
      <c r="R240" s="21">
        <v>0.10842941027373822</v>
      </c>
      <c r="S240" s="21">
        <v>0</v>
      </c>
      <c r="T240" s="22">
        <v>0.36143566660360887</v>
      </c>
      <c r="U240" s="22">
        <v>0.63035096695321868</v>
      </c>
      <c r="V240" s="23">
        <v>0.26555458319262731</v>
      </c>
      <c r="W240" s="24">
        <v>35100000</v>
      </c>
      <c r="X240" s="25">
        <v>7.5656576408155929E-2</v>
      </c>
      <c r="Y240" s="24">
        <v>32407000</v>
      </c>
      <c r="Z240" s="25">
        <v>8.1943587247393257E-2</v>
      </c>
      <c r="AA240" s="26">
        <f t="shared" si="6"/>
        <v>420</v>
      </c>
      <c r="AB240" s="26">
        <f t="shared" si="7"/>
        <v>39</v>
      </c>
    </row>
    <row r="241" spans="1:28" x14ac:dyDescent="0.35">
      <c r="A241" s="15">
        <v>3925</v>
      </c>
      <c r="B241" s="10" t="s">
        <v>3</v>
      </c>
      <c r="C241" s="16" t="s">
        <v>14</v>
      </c>
      <c r="D241" s="16" t="s">
        <v>167</v>
      </c>
      <c r="E241" s="16" t="s">
        <v>228</v>
      </c>
      <c r="F241" s="10" t="s">
        <v>605</v>
      </c>
      <c r="G241" s="10" t="s">
        <v>605</v>
      </c>
      <c r="H241" s="17">
        <v>4.2521271189954191E-2</v>
      </c>
      <c r="I241" s="17">
        <v>0</v>
      </c>
      <c r="J241" s="18">
        <v>0</v>
      </c>
      <c r="K241" s="18">
        <v>0</v>
      </c>
      <c r="L241" s="19">
        <v>0.36212354661894725</v>
      </c>
      <c r="M241" s="19">
        <v>0.92446595335482507</v>
      </c>
      <c r="N241" s="19">
        <v>0.21424108284234958</v>
      </c>
      <c r="O241" s="20">
        <v>0</v>
      </c>
      <c r="P241" s="20">
        <v>0.28134851228773589</v>
      </c>
      <c r="Q241" s="21">
        <v>0</v>
      </c>
      <c r="R241" s="21">
        <v>0</v>
      </c>
      <c r="S241" s="21">
        <v>1.6677821282388899E-2</v>
      </c>
      <c r="T241" s="22">
        <v>0.12763661632481568</v>
      </c>
      <c r="U241" s="22">
        <v>3.6802837072572099E-2</v>
      </c>
      <c r="V241" s="23">
        <v>0.13921616586254398</v>
      </c>
      <c r="W241" s="24">
        <v>44000</v>
      </c>
      <c r="X241" s="25">
        <v>31.640037696032728</v>
      </c>
      <c r="Y241" s="24">
        <v>44000</v>
      </c>
      <c r="Z241" s="25">
        <v>31.640037696032728</v>
      </c>
      <c r="AA241" s="26">
        <f t="shared" si="6"/>
        <v>9</v>
      </c>
      <c r="AB241" s="26">
        <f t="shared" si="7"/>
        <v>1</v>
      </c>
    </row>
    <row r="242" spans="1:28" ht="29" x14ac:dyDescent="0.35">
      <c r="A242" s="15">
        <v>4584</v>
      </c>
      <c r="B242" s="10" t="s">
        <v>9</v>
      </c>
      <c r="C242" s="16" t="s">
        <v>14</v>
      </c>
      <c r="D242" s="16" t="s">
        <v>57</v>
      </c>
      <c r="E242" s="16" t="s">
        <v>139</v>
      </c>
      <c r="F242" s="10"/>
      <c r="G242" s="10" t="s">
        <v>605</v>
      </c>
      <c r="H242" s="17">
        <v>0</v>
      </c>
      <c r="I242" s="17">
        <v>9.4016555610784217E-3</v>
      </c>
      <c r="J242" s="18">
        <v>13.994617119957818</v>
      </c>
      <c r="K242" s="18">
        <v>100</v>
      </c>
      <c r="L242" s="19">
        <v>0</v>
      </c>
      <c r="M242" s="19">
        <v>0</v>
      </c>
      <c r="N242" s="19">
        <v>0</v>
      </c>
      <c r="O242" s="20">
        <v>0.62121152503832988</v>
      </c>
      <c r="P242" s="20">
        <v>48.660995760691385</v>
      </c>
      <c r="Q242" s="21">
        <v>0</v>
      </c>
      <c r="R242" s="21">
        <v>0</v>
      </c>
      <c r="S242" s="21">
        <v>3.3252208834165771E-3</v>
      </c>
      <c r="T242" s="22" t="s">
        <v>10</v>
      </c>
      <c r="U242" s="22" t="s">
        <v>10</v>
      </c>
      <c r="V242" s="23">
        <v>19.564005780520052</v>
      </c>
      <c r="W242" s="24">
        <v>7267500</v>
      </c>
      <c r="X242" s="25">
        <v>26.919856595142829</v>
      </c>
      <c r="Y242" s="24">
        <v>7267500</v>
      </c>
      <c r="Z242" s="25">
        <v>26.919856595142829</v>
      </c>
      <c r="AA242" s="26">
        <f t="shared" si="6"/>
        <v>12</v>
      </c>
      <c r="AB242" s="26">
        <f t="shared" si="7"/>
        <v>2</v>
      </c>
    </row>
    <row r="243" spans="1:28" ht="29" x14ac:dyDescent="0.35">
      <c r="A243" s="15">
        <v>4044</v>
      </c>
      <c r="B243" s="10" t="s">
        <v>3</v>
      </c>
      <c r="C243" s="16" t="s">
        <v>14</v>
      </c>
      <c r="D243" s="16" t="s">
        <v>16</v>
      </c>
      <c r="E243" s="16" t="s">
        <v>552</v>
      </c>
      <c r="F243" s="10" t="s">
        <v>605</v>
      </c>
      <c r="G243" s="10" t="s">
        <v>605</v>
      </c>
      <c r="H243" s="17">
        <v>0.37022697870648569</v>
      </c>
      <c r="I243" s="17">
        <v>0.29387883937381459</v>
      </c>
      <c r="J243" s="18">
        <v>7.1892335640252023</v>
      </c>
      <c r="K243" s="18">
        <v>3.2014098020177067E-3</v>
      </c>
      <c r="L243" s="19">
        <v>0.53487472127209357</v>
      </c>
      <c r="M243" s="19">
        <v>0.82673664526117829</v>
      </c>
      <c r="N243" s="19">
        <v>1.8653682403142295</v>
      </c>
      <c r="O243" s="20">
        <v>22.200667592704548</v>
      </c>
      <c r="P243" s="20">
        <v>8.1998340274146049</v>
      </c>
      <c r="Q243" s="21">
        <v>3.2334191893226373E-2</v>
      </c>
      <c r="R243" s="21">
        <v>0</v>
      </c>
      <c r="S243" s="21">
        <v>0.6453487572189438</v>
      </c>
      <c r="T243" s="22">
        <v>8.5794244278525333</v>
      </c>
      <c r="U243" s="22">
        <v>4.7234350773830798</v>
      </c>
      <c r="V243" s="23">
        <v>3.2758697828014012</v>
      </c>
      <c r="W243" s="24">
        <v>4460000</v>
      </c>
      <c r="X243" s="25">
        <v>7.3449995130076262</v>
      </c>
      <c r="Y243" s="24">
        <v>1335000</v>
      </c>
      <c r="Z243" s="25">
        <v>24.538350432969299</v>
      </c>
      <c r="AA243" s="26">
        <f t="shared" si="6"/>
        <v>14</v>
      </c>
      <c r="AB243" s="26">
        <f t="shared" si="7"/>
        <v>3</v>
      </c>
    </row>
    <row r="244" spans="1:28" ht="29" x14ac:dyDescent="0.35">
      <c r="A244" s="15">
        <v>3713</v>
      </c>
      <c r="B244" s="10" t="s">
        <v>3</v>
      </c>
      <c r="C244" s="16" t="s">
        <v>14</v>
      </c>
      <c r="D244" s="16" t="s">
        <v>70</v>
      </c>
      <c r="E244" s="16" t="s">
        <v>260</v>
      </c>
      <c r="F244" s="10" t="s">
        <v>605</v>
      </c>
      <c r="G244" s="10"/>
      <c r="H244" s="17">
        <v>0.60229044596572756</v>
      </c>
      <c r="I244" s="17">
        <v>0</v>
      </c>
      <c r="J244" s="18">
        <v>3.5273317740877288</v>
      </c>
      <c r="K244" s="18">
        <v>9.8253170906541981E-2</v>
      </c>
      <c r="L244" s="19">
        <v>0.12410338715147072</v>
      </c>
      <c r="M244" s="19">
        <v>0.1507190951175453</v>
      </c>
      <c r="N244" s="19">
        <v>3.034607238171755</v>
      </c>
      <c r="O244" s="20">
        <v>0</v>
      </c>
      <c r="P244" s="20">
        <v>7.8020285111714047</v>
      </c>
      <c r="Q244" s="21">
        <v>3.8402734200546695</v>
      </c>
      <c r="R244" s="21">
        <v>0</v>
      </c>
      <c r="S244" s="21">
        <v>0.11866715492114248</v>
      </c>
      <c r="T244" s="22">
        <v>27.158452525711251</v>
      </c>
      <c r="U244" s="22">
        <v>10.546662279157756</v>
      </c>
      <c r="V244" s="23">
        <v>3.6587845700205386</v>
      </c>
      <c r="W244" s="24">
        <v>1612000</v>
      </c>
      <c r="X244" s="25">
        <v>22.697174751988452</v>
      </c>
      <c r="Y244" s="24">
        <v>1612000</v>
      </c>
      <c r="Z244" s="25">
        <v>22.697174751988452</v>
      </c>
      <c r="AA244" s="26">
        <f t="shared" si="6"/>
        <v>15</v>
      </c>
      <c r="AB244" s="26">
        <f t="shared" si="7"/>
        <v>4</v>
      </c>
    </row>
    <row r="245" spans="1:28" ht="29" x14ac:dyDescent="0.35">
      <c r="A245" s="15">
        <v>3430</v>
      </c>
      <c r="B245" s="10" t="s">
        <v>3</v>
      </c>
      <c r="C245" s="16" t="s">
        <v>14</v>
      </c>
      <c r="D245" s="16" t="s">
        <v>97</v>
      </c>
      <c r="E245" s="16" t="s">
        <v>357</v>
      </c>
      <c r="F245" s="10" t="s">
        <v>605</v>
      </c>
      <c r="G245" s="10" t="s">
        <v>605</v>
      </c>
      <c r="H245" s="17">
        <v>0.20481782519906749</v>
      </c>
      <c r="I245" s="17">
        <v>0</v>
      </c>
      <c r="J245" s="18">
        <v>6.3090487016203278</v>
      </c>
      <c r="K245" s="18">
        <v>2.0380604850195949</v>
      </c>
      <c r="L245" s="19">
        <v>0.40675336711569826</v>
      </c>
      <c r="M245" s="19">
        <v>0.55096952650733988</v>
      </c>
      <c r="N245" s="19">
        <v>1.0319633310123193</v>
      </c>
      <c r="O245" s="20">
        <v>0</v>
      </c>
      <c r="P245" s="20">
        <v>15.715519015205254</v>
      </c>
      <c r="Q245" s="21">
        <v>35.898306402752823</v>
      </c>
      <c r="R245" s="21">
        <v>0</v>
      </c>
      <c r="S245" s="21">
        <v>0.21351091371472231</v>
      </c>
      <c r="T245" s="22">
        <v>21.378456681782072</v>
      </c>
      <c r="U245" s="22">
        <v>9.4464072961522039</v>
      </c>
      <c r="V245" s="23">
        <v>7.8722292457457614</v>
      </c>
      <c r="W245" s="24">
        <v>6608000</v>
      </c>
      <c r="X245" s="25">
        <v>11.913179851310172</v>
      </c>
      <c r="Y245" s="24">
        <v>6608000</v>
      </c>
      <c r="Z245" s="25">
        <v>11.913179851310172</v>
      </c>
      <c r="AA245" s="26">
        <f t="shared" si="6"/>
        <v>27</v>
      </c>
      <c r="AB245" s="26">
        <f t="shared" si="7"/>
        <v>5</v>
      </c>
    </row>
    <row r="246" spans="1:28" x14ac:dyDescent="0.35">
      <c r="A246" s="15">
        <v>4977</v>
      </c>
      <c r="B246" s="10" t="s">
        <v>3</v>
      </c>
      <c r="C246" s="16" t="s">
        <v>14</v>
      </c>
      <c r="D246" s="16" t="s">
        <v>74</v>
      </c>
      <c r="E246" s="16" t="s">
        <v>574</v>
      </c>
      <c r="F246" s="10" t="s">
        <v>605</v>
      </c>
      <c r="G246" s="10" t="s">
        <v>605</v>
      </c>
      <c r="H246" s="17">
        <v>0</v>
      </c>
      <c r="I246" s="17">
        <v>0</v>
      </c>
      <c r="J246" s="18">
        <v>53.606839717903995</v>
      </c>
      <c r="K246" s="18">
        <v>8.3670613170373567E-2</v>
      </c>
      <c r="L246" s="19">
        <v>0</v>
      </c>
      <c r="M246" s="19">
        <v>0</v>
      </c>
      <c r="N246" s="19">
        <v>0</v>
      </c>
      <c r="O246" s="20">
        <v>0</v>
      </c>
      <c r="P246" s="20">
        <v>27.387715979015848</v>
      </c>
      <c r="Q246" s="21">
        <v>29.738285279013301</v>
      </c>
      <c r="R246" s="21">
        <v>0</v>
      </c>
      <c r="S246" s="21">
        <v>24.314876920955243</v>
      </c>
      <c r="T246" s="22">
        <v>0.78620623398308109</v>
      </c>
      <c r="U246" s="22">
        <v>0.55861140282895727</v>
      </c>
      <c r="V246" s="23">
        <v>11.35141892084172</v>
      </c>
      <c r="W246" s="24">
        <v>10440000</v>
      </c>
      <c r="X246" s="25">
        <v>10.873006629158734</v>
      </c>
      <c r="Y246" s="24">
        <v>10440000</v>
      </c>
      <c r="Z246" s="25">
        <v>10.873006629158734</v>
      </c>
      <c r="AA246" s="26">
        <f t="shared" si="6"/>
        <v>30</v>
      </c>
      <c r="AB246" s="26">
        <f t="shared" si="7"/>
        <v>6</v>
      </c>
    </row>
    <row r="247" spans="1:28" ht="29" x14ac:dyDescent="0.35">
      <c r="A247" s="15">
        <v>3432</v>
      </c>
      <c r="B247" s="10" t="s">
        <v>3</v>
      </c>
      <c r="C247" s="16" t="s">
        <v>14</v>
      </c>
      <c r="D247" s="16" t="s">
        <v>97</v>
      </c>
      <c r="E247" s="16" t="s">
        <v>275</v>
      </c>
      <c r="F247" s="10" t="s">
        <v>605</v>
      </c>
      <c r="G247" s="10" t="s">
        <v>605</v>
      </c>
      <c r="H247" s="17">
        <v>8.9778444440585914E-2</v>
      </c>
      <c r="I247" s="17">
        <v>0</v>
      </c>
      <c r="J247" s="18">
        <v>0</v>
      </c>
      <c r="K247" s="18">
        <v>0</v>
      </c>
      <c r="L247" s="19">
        <v>0.10523421928756121</v>
      </c>
      <c r="M247" s="19">
        <v>9.9875800943898918E-2</v>
      </c>
      <c r="N247" s="19">
        <v>0.4523437473665417</v>
      </c>
      <c r="O247" s="20">
        <v>0</v>
      </c>
      <c r="P247" s="20">
        <v>6.8590553846717572</v>
      </c>
      <c r="Q247" s="21">
        <v>2.1120919739568751</v>
      </c>
      <c r="R247" s="21">
        <v>0</v>
      </c>
      <c r="S247" s="21">
        <v>0</v>
      </c>
      <c r="T247" s="22">
        <v>30.078277026997903</v>
      </c>
      <c r="U247" s="22">
        <v>12.048514161260195</v>
      </c>
      <c r="V247" s="23">
        <v>3.113468116477772</v>
      </c>
      <c r="W247" s="24">
        <v>2992481</v>
      </c>
      <c r="X247" s="25">
        <v>10.404303708119691</v>
      </c>
      <c r="Y247" s="24">
        <v>2992481</v>
      </c>
      <c r="Z247" s="25">
        <v>10.404303708119691</v>
      </c>
      <c r="AA247" s="26">
        <f t="shared" si="6"/>
        <v>34</v>
      </c>
      <c r="AB247" s="26">
        <f t="shared" si="7"/>
        <v>7</v>
      </c>
    </row>
    <row r="248" spans="1:28" ht="29" x14ac:dyDescent="0.35">
      <c r="A248" s="15">
        <v>4880</v>
      </c>
      <c r="B248" s="10" t="s">
        <v>9</v>
      </c>
      <c r="C248" s="16" t="s">
        <v>14</v>
      </c>
      <c r="D248" s="16" t="s">
        <v>57</v>
      </c>
      <c r="E248" s="16" t="s">
        <v>56</v>
      </c>
      <c r="F248" s="10"/>
      <c r="G248" s="10" t="s">
        <v>605</v>
      </c>
      <c r="H248" s="17">
        <v>0</v>
      </c>
      <c r="I248" s="17">
        <v>0</v>
      </c>
      <c r="J248" s="18">
        <v>10.252204140133033</v>
      </c>
      <c r="K248" s="18">
        <v>9.8353166302694888</v>
      </c>
      <c r="L248" s="19">
        <v>0</v>
      </c>
      <c r="M248" s="19">
        <v>0</v>
      </c>
      <c r="N248" s="19">
        <v>0</v>
      </c>
      <c r="O248" s="20">
        <v>0</v>
      </c>
      <c r="P248" s="20">
        <v>7.5614605523064187</v>
      </c>
      <c r="Q248" s="21">
        <v>0</v>
      </c>
      <c r="R248" s="21">
        <v>0</v>
      </c>
      <c r="S248" s="21">
        <v>8.2559513088249891E-3</v>
      </c>
      <c r="T248" s="22" t="s">
        <v>10</v>
      </c>
      <c r="U248" s="22" t="s">
        <v>10</v>
      </c>
      <c r="V248" s="23">
        <v>3.391779059767317</v>
      </c>
      <c r="W248" s="24">
        <v>3364437</v>
      </c>
      <c r="X248" s="25">
        <v>10.081267860766355</v>
      </c>
      <c r="Y248" s="24">
        <v>3364437</v>
      </c>
      <c r="Z248" s="25">
        <v>10.081267860766355</v>
      </c>
      <c r="AA248" s="26">
        <f t="shared" si="6"/>
        <v>36</v>
      </c>
      <c r="AB248" s="26">
        <f t="shared" si="7"/>
        <v>8</v>
      </c>
    </row>
    <row r="249" spans="1:28" x14ac:dyDescent="0.35">
      <c r="A249" s="15">
        <v>3868</v>
      </c>
      <c r="B249" s="10" t="s">
        <v>3</v>
      </c>
      <c r="C249" s="16" t="s">
        <v>14</v>
      </c>
      <c r="D249" s="16" t="s">
        <v>254</v>
      </c>
      <c r="E249" s="16" t="s">
        <v>253</v>
      </c>
      <c r="F249" s="10"/>
      <c r="G249" s="10" t="s">
        <v>605</v>
      </c>
      <c r="H249" s="17">
        <v>1.5581809107122419E-2</v>
      </c>
      <c r="I249" s="17">
        <v>1.821136648668208E-2</v>
      </c>
      <c r="J249" s="18">
        <v>9.1767981114477486</v>
      </c>
      <c r="K249" s="18">
        <v>27.609999971490808</v>
      </c>
      <c r="L249" s="19">
        <v>0</v>
      </c>
      <c r="M249" s="19">
        <v>0</v>
      </c>
      <c r="N249" s="19">
        <v>4.7104852169255487E-2</v>
      </c>
      <c r="O249" s="20">
        <v>0.1241643133125418</v>
      </c>
      <c r="P249" s="20">
        <v>7.6387093700003907</v>
      </c>
      <c r="Q249" s="21">
        <v>0</v>
      </c>
      <c r="R249" s="21">
        <v>0</v>
      </c>
      <c r="S249" s="21">
        <v>1.4807628889138346E-2</v>
      </c>
      <c r="T249" s="22">
        <v>3.3037103974509429E-3</v>
      </c>
      <c r="U249" s="22">
        <v>1.7886599075489695E-3</v>
      </c>
      <c r="V249" s="23">
        <v>4.0725904479181141</v>
      </c>
      <c r="W249" s="24">
        <v>4110000</v>
      </c>
      <c r="X249" s="25">
        <v>9.9089791920148755</v>
      </c>
      <c r="Y249" s="24">
        <v>4110000</v>
      </c>
      <c r="Z249" s="25">
        <v>9.9089791920148755</v>
      </c>
      <c r="AA249" s="26">
        <f t="shared" si="6"/>
        <v>38</v>
      </c>
      <c r="AB249" s="26">
        <f t="shared" si="7"/>
        <v>9</v>
      </c>
    </row>
    <row r="250" spans="1:28" x14ac:dyDescent="0.35">
      <c r="A250" s="15">
        <v>3428</v>
      </c>
      <c r="B250" s="10" t="s">
        <v>3</v>
      </c>
      <c r="C250" s="16" t="s">
        <v>14</v>
      </c>
      <c r="D250" s="16" t="s">
        <v>97</v>
      </c>
      <c r="E250" s="16" t="s">
        <v>360</v>
      </c>
      <c r="F250" s="10" t="s">
        <v>605</v>
      </c>
      <c r="G250" s="10" t="s">
        <v>605</v>
      </c>
      <c r="H250" s="17">
        <v>6.7846216291588365E-2</v>
      </c>
      <c r="I250" s="17">
        <v>3.0569079969933917E-2</v>
      </c>
      <c r="J250" s="18">
        <v>0.58788862901462147</v>
      </c>
      <c r="K250" s="18">
        <v>0.48061614954436338</v>
      </c>
      <c r="L250" s="19">
        <v>0.49229991278346086</v>
      </c>
      <c r="M250" s="19">
        <v>0.42921698109730577</v>
      </c>
      <c r="N250" s="19">
        <v>0.34183942385288341</v>
      </c>
      <c r="O250" s="20">
        <v>0.40547661051992145</v>
      </c>
      <c r="P250" s="20">
        <v>9.5700615979599348</v>
      </c>
      <c r="Q250" s="21">
        <v>14.784161837441642</v>
      </c>
      <c r="R250" s="21">
        <v>0.13273641790255666</v>
      </c>
      <c r="S250" s="21">
        <v>5.227492887761543E-2</v>
      </c>
      <c r="T250" s="22">
        <v>20.357935822974159</v>
      </c>
      <c r="U250" s="22">
        <v>10.387288753607343</v>
      </c>
      <c r="V250" s="23">
        <v>4.2435803872451494</v>
      </c>
      <c r="W250" s="24">
        <v>4618000</v>
      </c>
      <c r="X250" s="25">
        <v>9.1892169494264824</v>
      </c>
      <c r="Y250" s="24">
        <v>4618000</v>
      </c>
      <c r="Z250" s="25">
        <v>9.1892169494264824</v>
      </c>
      <c r="AA250" s="26">
        <f t="shared" si="6"/>
        <v>41</v>
      </c>
      <c r="AB250" s="26">
        <f t="shared" si="7"/>
        <v>10</v>
      </c>
    </row>
    <row r="251" spans="1:28" ht="29" x14ac:dyDescent="0.35">
      <c r="A251" s="15">
        <v>3726</v>
      </c>
      <c r="B251" s="10" t="s">
        <v>3</v>
      </c>
      <c r="C251" s="16" t="s">
        <v>14</v>
      </c>
      <c r="D251" s="16" t="s">
        <v>70</v>
      </c>
      <c r="E251" s="16" t="s">
        <v>349</v>
      </c>
      <c r="F251" s="10" t="s">
        <v>605</v>
      </c>
      <c r="G251" s="10"/>
      <c r="H251" s="17">
        <v>0.16464350803126682</v>
      </c>
      <c r="I251" s="17">
        <v>1.2807745512115685E-3</v>
      </c>
      <c r="J251" s="18">
        <v>1.3991885260562329</v>
      </c>
      <c r="K251" s="18">
        <v>0.24844372230060766</v>
      </c>
      <c r="L251" s="19">
        <v>0</v>
      </c>
      <c r="M251" s="19">
        <v>0</v>
      </c>
      <c r="N251" s="19">
        <v>0.82954724674165325</v>
      </c>
      <c r="O251" s="20">
        <v>0.98397663465433927</v>
      </c>
      <c r="P251" s="20">
        <v>3.4063876566830613</v>
      </c>
      <c r="Q251" s="21">
        <v>0</v>
      </c>
      <c r="R251" s="21">
        <v>0</v>
      </c>
      <c r="S251" s="21">
        <v>0</v>
      </c>
      <c r="T251" s="22">
        <v>13.66288741905112</v>
      </c>
      <c r="U251" s="22">
        <v>7.7608352050313352</v>
      </c>
      <c r="V251" s="23">
        <v>1.6274302984178413</v>
      </c>
      <c r="W251" s="24">
        <v>2057000</v>
      </c>
      <c r="X251" s="25">
        <v>7.9116689276511485</v>
      </c>
      <c r="Y251" s="24">
        <v>2057000</v>
      </c>
      <c r="Z251" s="25">
        <v>7.9116689276511485</v>
      </c>
      <c r="AA251" s="26">
        <f t="shared" si="6"/>
        <v>49</v>
      </c>
      <c r="AB251" s="26">
        <f t="shared" si="7"/>
        <v>11</v>
      </c>
    </row>
    <row r="252" spans="1:28" ht="29" x14ac:dyDescent="0.35">
      <c r="A252" s="15">
        <v>3549</v>
      </c>
      <c r="B252" s="10" t="s">
        <v>3</v>
      </c>
      <c r="C252" s="16" t="s">
        <v>14</v>
      </c>
      <c r="D252" s="16" t="s">
        <v>16</v>
      </c>
      <c r="E252" s="16" t="s">
        <v>140</v>
      </c>
      <c r="F252" s="10" t="s">
        <v>605</v>
      </c>
      <c r="G252" s="10" t="s">
        <v>605</v>
      </c>
      <c r="H252" s="17">
        <v>0.11343349361967064</v>
      </c>
      <c r="I252" s="17">
        <v>1.1289890460084943E-2</v>
      </c>
      <c r="J252" s="18">
        <v>4.0397828068878265</v>
      </c>
      <c r="K252" s="18">
        <v>4.5941228121517182E-3</v>
      </c>
      <c r="L252" s="19">
        <v>2.7138900254640986E-2</v>
      </c>
      <c r="M252" s="19">
        <v>3.7687494572610725E-2</v>
      </c>
      <c r="N252" s="19">
        <v>0.57152840974825925</v>
      </c>
      <c r="O252" s="20">
        <v>20.380372620313207</v>
      </c>
      <c r="P252" s="20">
        <v>4.8278470779283751</v>
      </c>
      <c r="Q252" s="21">
        <v>2.0744941283665812E-2</v>
      </c>
      <c r="R252" s="21">
        <v>0.31593175416828784</v>
      </c>
      <c r="S252" s="21">
        <v>0.43806143997055907</v>
      </c>
      <c r="T252" s="22">
        <v>4.3322575661534346</v>
      </c>
      <c r="U252" s="22">
        <v>1.6123079570677337</v>
      </c>
      <c r="V252" s="23">
        <v>2.0930109510046644</v>
      </c>
      <c r="W252" s="24">
        <v>3054000</v>
      </c>
      <c r="X252" s="25">
        <v>6.8533429960859999</v>
      </c>
      <c r="Y252" s="24">
        <v>2689000</v>
      </c>
      <c r="Z252" s="25">
        <v>7.78360338789388</v>
      </c>
      <c r="AA252" s="26">
        <f t="shared" si="6"/>
        <v>51</v>
      </c>
      <c r="AB252" s="26">
        <f t="shared" si="7"/>
        <v>12</v>
      </c>
    </row>
    <row r="253" spans="1:28" ht="29" x14ac:dyDescent="0.35">
      <c r="A253" s="15">
        <v>4972</v>
      </c>
      <c r="B253" s="10" t="s">
        <v>3</v>
      </c>
      <c r="C253" s="16" t="s">
        <v>14</v>
      </c>
      <c r="D253" s="16" t="s">
        <v>74</v>
      </c>
      <c r="E253" s="16" t="s">
        <v>388</v>
      </c>
      <c r="F253" s="10"/>
      <c r="G253" s="10" t="s">
        <v>605</v>
      </c>
      <c r="H253" s="17">
        <v>0.30114587666054932</v>
      </c>
      <c r="I253" s="17">
        <v>9.2901213950786127E-2</v>
      </c>
      <c r="J253" s="18">
        <v>64.725104179804902</v>
      </c>
      <c r="K253" s="18">
        <v>0.39705173191090881</v>
      </c>
      <c r="L253" s="19">
        <v>2.7283989151895369E-2</v>
      </c>
      <c r="M253" s="19">
        <v>9.5692556792303183E-3</v>
      </c>
      <c r="N253" s="19">
        <v>0.75865345630244596</v>
      </c>
      <c r="O253" s="20">
        <v>1.1998469088345105</v>
      </c>
      <c r="P253" s="20">
        <v>22.082519915786747</v>
      </c>
      <c r="Q253" s="21">
        <v>10.933303195721114</v>
      </c>
      <c r="R253" s="21">
        <v>0.27597966339340291</v>
      </c>
      <c r="S253" s="21">
        <v>20.173623576844964</v>
      </c>
      <c r="T253" s="22">
        <v>1.5736053520099622</v>
      </c>
      <c r="U253" s="22">
        <v>1.2417538889261386</v>
      </c>
      <c r="V253" s="23">
        <v>10.025776702574912</v>
      </c>
      <c r="W253" s="24">
        <v>13239000</v>
      </c>
      <c r="X253" s="25">
        <v>7.5729108713459574</v>
      </c>
      <c r="Y253" s="24">
        <v>13239000</v>
      </c>
      <c r="Z253" s="25">
        <v>7.5729108713459574</v>
      </c>
      <c r="AA253" s="26">
        <f t="shared" si="6"/>
        <v>55</v>
      </c>
      <c r="AB253" s="26">
        <f t="shared" si="7"/>
        <v>13</v>
      </c>
    </row>
    <row r="254" spans="1:28" x14ac:dyDescent="0.35">
      <c r="A254" s="15">
        <v>3710</v>
      </c>
      <c r="B254" s="10" t="s">
        <v>42</v>
      </c>
      <c r="C254" s="16" t="s">
        <v>14</v>
      </c>
      <c r="D254" s="16" t="s">
        <v>297</v>
      </c>
      <c r="E254" s="16" t="s">
        <v>296</v>
      </c>
      <c r="F254" s="10"/>
      <c r="G254" s="10" t="s">
        <v>605</v>
      </c>
      <c r="H254" s="17">
        <v>1.310165600473134E-2</v>
      </c>
      <c r="I254" s="17">
        <v>0</v>
      </c>
      <c r="J254" s="18">
        <v>8.0296983475167814</v>
      </c>
      <c r="K254" s="18">
        <v>10.896328131042399</v>
      </c>
      <c r="L254" s="19">
        <v>5.2446420969026455E-3</v>
      </c>
      <c r="M254" s="19">
        <v>1.9008618841673638E-4</v>
      </c>
      <c r="N254" s="19">
        <v>1.9803591644349222E-2</v>
      </c>
      <c r="O254" s="20">
        <v>0</v>
      </c>
      <c r="P254" s="20">
        <v>6.7184283537046845</v>
      </c>
      <c r="Q254" s="21">
        <v>0</v>
      </c>
      <c r="R254" s="21">
        <v>0</v>
      </c>
      <c r="S254" s="21">
        <v>7.1497913743418639E-3</v>
      </c>
      <c r="T254" s="22" t="s">
        <v>10</v>
      </c>
      <c r="U254" s="22" t="s">
        <v>10</v>
      </c>
      <c r="V254" s="23">
        <v>2.7048012214803774</v>
      </c>
      <c r="W254" s="24">
        <v>3700000</v>
      </c>
      <c r="X254" s="25">
        <v>7.3102735715685867</v>
      </c>
      <c r="Y254" s="24">
        <v>3700000</v>
      </c>
      <c r="Z254" s="25">
        <v>7.3102735715685867</v>
      </c>
      <c r="AA254" s="26">
        <f t="shared" si="6"/>
        <v>59</v>
      </c>
      <c r="AB254" s="26">
        <f t="shared" si="7"/>
        <v>14</v>
      </c>
    </row>
    <row r="255" spans="1:28" x14ac:dyDescent="0.35">
      <c r="A255" s="15">
        <v>4001</v>
      </c>
      <c r="B255" s="10" t="s">
        <v>3</v>
      </c>
      <c r="C255" s="16" t="s">
        <v>14</v>
      </c>
      <c r="D255" s="16" t="s">
        <v>120</v>
      </c>
      <c r="E255" s="16" t="s">
        <v>589</v>
      </c>
      <c r="F255" s="10"/>
      <c r="G255" s="10" t="s">
        <v>605</v>
      </c>
      <c r="H255" s="17">
        <v>0</v>
      </c>
      <c r="I255" s="17">
        <v>1.2325248096694278E-2</v>
      </c>
      <c r="J255" s="18">
        <v>6.7248723660453038</v>
      </c>
      <c r="K255" s="18">
        <v>1.775239971042718</v>
      </c>
      <c r="L255" s="19">
        <v>6.918458794638923E-4</v>
      </c>
      <c r="M255" s="19">
        <v>0</v>
      </c>
      <c r="N255" s="19">
        <v>0</v>
      </c>
      <c r="O255" s="20">
        <v>0</v>
      </c>
      <c r="P255" s="20">
        <v>4.3705272275062015</v>
      </c>
      <c r="Q255" s="21">
        <v>5.5361108245738162</v>
      </c>
      <c r="R255" s="21">
        <v>1.1717361841633184E-2</v>
      </c>
      <c r="S255" s="21">
        <v>0.18976920214444654</v>
      </c>
      <c r="T255" s="22">
        <v>4.8934458419626167E-2</v>
      </c>
      <c r="U255" s="22">
        <v>6.1997226405710898E-2</v>
      </c>
      <c r="V255" s="23">
        <v>1.7472438559631303</v>
      </c>
      <c r="W255" s="24">
        <v>2471870</v>
      </c>
      <c r="X255" s="25">
        <v>7.0685103017680149</v>
      </c>
      <c r="Y255" s="24">
        <v>2471870</v>
      </c>
      <c r="Z255" s="25">
        <v>7.0685103017680149</v>
      </c>
      <c r="AA255" s="26">
        <f t="shared" si="6"/>
        <v>61</v>
      </c>
      <c r="AB255" s="26">
        <f t="shared" si="7"/>
        <v>15</v>
      </c>
    </row>
    <row r="256" spans="1:28" ht="29" x14ac:dyDescent="0.35">
      <c r="A256" s="15">
        <v>3923</v>
      </c>
      <c r="B256" s="10" t="s">
        <v>42</v>
      </c>
      <c r="C256" s="16" t="s">
        <v>14</v>
      </c>
      <c r="D256" s="16" t="s">
        <v>167</v>
      </c>
      <c r="E256" s="16" t="s">
        <v>492</v>
      </c>
      <c r="F256" s="10"/>
      <c r="G256" s="10" t="s">
        <v>605</v>
      </c>
      <c r="H256" s="17">
        <v>0</v>
      </c>
      <c r="I256" s="17">
        <v>8.7054133727816774E-3</v>
      </c>
      <c r="J256" s="18">
        <v>6.6531786307996184</v>
      </c>
      <c r="K256" s="18">
        <v>15.129541596066005</v>
      </c>
      <c r="L256" s="19">
        <v>0</v>
      </c>
      <c r="M256" s="19">
        <v>0</v>
      </c>
      <c r="N256" s="19">
        <v>0</v>
      </c>
      <c r="O256" s="20">
        <v>0</v>
      </c>
      <c r="P256" s="20">
        <v>7.8024252742881943</v>
      </c>
      <c r="Q256" s="21">
        <v>0</v>
      </c>
      <c r="R256" s="21">
        <v>0</v>
      </c>
      <c r="S256" s="21">
        <v>8.1267785024010716E-3</v>
      </c>
      <c r="T256" s="22" t="s">
        <v>10</v>
      </c>
      <c r="U256" s="22" t="s">
        <v>10</v>
      </c>
      <c r="V256" s="23">
        <v>3.114020537000691</v>
      </c>
      <c r="W256" s="24">
        <v>4530105</v>
      </c>
      <c r="X256" s="25">
        <v>6.8740581884982603</v>
      </c>
      <c r="Y256" s="24">
        <v>4530105</v>
      </c>
      <c r="Z256" s="25">
        <v>6.8740581884982603</v>
      </c>
      <c r="AA256" s="26">
        <f t="shared" si="6"/>
        <v>63</v>
      </c>
      <c r="AB256" s="26">
        <f t="shared" si="7"/>
        <v>16</v>
      </c>
    </row>
    <row r="257" spans="1:28" ht="29" x14ac:dyDescent="0.35">
      <c r="A257" s="15">
        <v>3706</v>
      </c>
      <c r="B257" s="10" t="s">
        <v>3</v>
      </c>
      <c r="C257" s="16" t="s">
        <v>14</v>
      </c>
      <c r="D257" s="16" t="s">
        <v>88</v>
      </c>
      <c r="E257" s="16" t="s">
        <v>561</v>
      </c>
      <c r="F257" s="10" t="s">
        <v>605</v>
      </c>
      <c r="G257" s="10"/>
      <c r="H257" s="17">
        <v>0.40533848859527866</v>
      </c>
      <c r="I257" s="17">
        <v>0</v>
      </c>
      <c r="J257" s="18">
        <v>22.038654214523735</v>
      </c>
      <c r="K257" s="18">
        <v>0.89284848399828687</v>
      </c>
      <c r="L257" s="19">
        <v>3.7137358487339247</v>
      </c>
      <c r="M257" s="19">
        <v>3.7729416708400514</v>
      </c>
      <c r="N257" s="19">
        <v>2.0422756489662559</v>
      </c>
      <c r="O257" s="20">
        <v>0</v>
      </c>
      <c r="P257" s="20">
        <v>11.034695974481263</v>
      </c>
      <c r="Q257" s="21">
        <v>1.8376397643253093</v>
      </c>
      <c r="R257" s="21">
        <v>0</v>
      </c>
      <c r="S257" s="21">
        <v>3.2583240839159902</v>
      </c>
      <c r="T257" s="22">
        <v>4.4503754909893454</v>
      </c>
      <c r="U257" s="22">
        <v>1.9547880437206098</v>
      </c>
      <c r="V257" s="23">
        <v>4.4441263592778641</v>
      </c>
      <c r="W257" s="24">
        <v>6920000</v>
      </c>
      <c r="X257" s="25">
        <v>6.4221479180315963</v>
      </c>
      <c r="Y257" s="24">
        <v>6920000</v>
      </c>
      <c r="Z257" s="25">
        <v>6.4221479180315963</v>
      </c>
      <c r="AA257" s="26">
        <f t="shared" si="6"/>
        <v>70</v>
      </c>
      <c r="AB257" s="26">
        <f t="shared" si="7"/>
        <v>17</v>
      </c>
    </row>
    <row r="258" spans="1:28" ht="29" x14ac:dyDescent="0.35">
      <c r="A258" s="15">
        <v>3431</v>
      </c>
      <c r="B258" s="10" t="s">
        <v>3</v>
      </c>
      <c r="C258" s="16" t="s">
        <v>14</v>
      </c>
      <c r="D258" s="16" t="s">
        <v>97</v>
      </c>
      <c r="E258" s="16" t="s">
        <v>146</v>
      </c>
      <c r="F258" s="10" t="s">
        <v>605</v>
      </c>
      <c r="G258" s="10" t="s">
        <v>605</v>
      </c>
      <c r="H258" s="17">
        <v>2.892464914478321E-2</v>
      </c>
      <c r="I258" s="17">
        <v>2.3166397108884771E-3</v>
      </c>
      <c r="J258" s="18">
        <v>0.47317865262152459</v>
      </c>
      <c r="K258" s="18">
        <v>0.62586193834522641</v>
      </c>
      <c r="L258" s="19">
        <v>7.9463876443002665E-2</v>
      </c>
      <c r="M258" s="19">
        <v>8.2094956725708337E-2</v>
      </c>
      <c r="N258" s="19">
        <v>0.14573525156222103</v>
      </c>
      <c r="O258" s="20">
        <v>0.28810913211183059</v>
      </c>
      <c r="P258" s="20">
        <v>6.8240029517447942</v>
      </c>
      <c r="Q258" s="21">
        <v>2.2797934930746795</v>
      </c>
      <c r="R258" s="21">
        <v>0</v>
      </c>
      <c r="S258" s="21">
        <v>2.1407249567655627E-2</v>
      </c>
      <c r="T258" s="22">
        <v>28.795811955315841</v>
      </c>
      <c r="U258" s="22">
        <v>11.154721008204003</v>
      </c>
      <c r="V258" s="23">
        <v>3.1159438281044252</v>
      </c>
      <c r="W258" s="24">
        <v>5757267</v>
      </c>
      <c r="X258" s="25">
        <v>5.4121926742400959</v>
      </c>
      <c r="Y258" s="24">
        <v>5757267</v>
      </c>
      <c r="Z258" s="25">
        <v>5.4121926742400959</v>
      </c>
      <c r="AA258" s="26">
        <f t="shared" ref="AA258:AA321" si="8">_xlfn.RANK.EQ(Z258,$Z$2:$Z$434,0)</f>
        <v>84</v>
      </c>
      <c r="AB258" s="26">
        <f t="shared" ref="AB258:AB321" si="9">($Z$2:$Z$434=Z258) + SUMPRODUCT(($C$2:$C$434=C258)*($Z$2:$Z$434&gt;Z258))</f>
        <v>18</v>
      </c>
    </row>
    <row r="259" spans="1:28" ht="29" x14ac:dyDescent="0.35">
      <c r="A259" s="15">
        <v>3433</v>
      </c>
      <c r="B259" s="10" t="s">
        <v>3</v>
      </c>
      <c r="C259" s="16" t="s">
        <v>14</v>
      </c>
      <c r="D259" s="16" t="s">
        <v>97</v>
      </c>
      <c r="E259" s="16" t="s">
        <v>446</v>
      </c>
      <c r="F259" s="10" t="s">
        <v>605</v>
      </c>
      <c r="G259" s="10" t="s">
        <v>605</v>
      </c>
      <c r="H259" s="17">
        <v>3.035051213079365E-2</v>
      </c>
      <c r="I259" s="17">
        <v>0</v>
      </c>
      <c r="J259" s="18">
        <v>0.24375869983533083</v>
      </c>
      <c r="K259" s="18">
        <v>0.42769459339326182</v>
      </c>
      <c r="L259" s="19">
        <v>2.6744984339059505E-5</v>
      </c>
      <c r="M259" s="19">
        <v>3.6949201821527624E-5</v>
      </c>
      <c r="N259" s="19">
        <v>0.15291938368148544</v>
      </c>
      <c r="O259" s="20">
        <v>0</v>
      </c>
      <c r="P259" s="20">
        <v>6.3259990091025706</v>
      </c>
      <c r="Q259" s="21">
        <v>0</v>
      </c>
      <c r="R259" s="21">
        <v>0</v>
      </c>
      <c r="S259" s="21">
        <v>0</v>
      </c>
      <c r="T259" s="22">
        <v>29.446076046465002</v>
      </c>
      <c r="U259" s="22">
        <v>10.826275023324511</v>
      </c>
      <c r="V259" s="23">
        <v>2.779386970531899</v>
      </c>
      <c r="W259" s="24">
        <v>13613000</v>
      </c>
      <c r="X259" s="25">
        <v>2.0417152505192822</v>
      </c>
      <c r="Y259" s="24">
        <v>5713000</v>
      </c>
      <c r="Z259" s="25">
        <v>4.8650218283422006</v>
      </c>
      <c r="AA259" s="26">
        <f t="shared" si="8"/>
        <v>96</v>
      </c>
      <c r="AB259" s="26">
        <f t="shared" si="9"/>
        <v>19</v>
      </c>
    </row>
    <row r="260" spans="1:28" ht="29" x14ac:dyDescent="0.35">
      <c r="A260" s="15">
        <v>4767</v>
      </c>
      <c r="B260" s="10" t="s">
        <v>3</v>
      </c>
      <c r="C260" s="16" t="s">
        <v>14</v>
      </c>
      <c r="D260" s="16" t="s">
        <v>74</v>
      </c>
      <c r="E260" s="16" t="s">
        <v>179</v>
      </c>
      <c r="F260" s="10"/>
      <c r="G260" s="10" t="s">
        <v>605</v>
      </c>
      <c r="H260" s="17">
        <v>0.12306244363549257</v>
      </c>
      <c r="I260" s="17">
        <v>3.256888497146E-3</v>
      </c>
      <c r="J260" s="18">
        <v>7.1120185363720054</v>
      </c>
      <c r="K260" s="18">
        <v>7.5807059123699423</v>
      </c>
      <c r="L260" s="19">
        <v>0.21881659120649499</v>
      </c>
      <c r="M260" s="19">
        <v>4.8841366371680933E-2</v>
      </c>
      <c r="N260" s="19">
        <v>0.37202600642742367</v>
      </c>
      <c r="O260" s="20">
        <v>0.98062835345479027</v>
      </c>
      <c r="P260" s="20">
        <v>5.1856944370411471</v>
      </c>
      <c r="Q260" s="21">
        <v>0.52112675688332577</v>
      </c>
      <c r="R260" s="21">
        <v>0</v>
      </c>
      <c r="S260" s="21">
        <v>0</v>
      </c>
      <c r="T260" s="22">
        <v>1.9198776474278207</v>
      </c>
      <c r="U260" s="22">
        <v>0.90344259113175074</v>
      </c>
      <c r="V260" s="23">
        <v>2.0649583155097679</v>
      </c>
      <c r="W260" s="24">
        <v>4358434</v>
      </c>
      <c r="X260" s="25">
        <v>4.7378446375688332</v>
      </c>
      <c r="Y260" s="24">
        <v>4293434</v>
      </c>
      <c r="Z260" s="25">
        <v>4.8095727464536964</v>
      </c>
      <c r="AA260" s="26">
        <f t="shared" si="8"/>
        <v>98</v>
      </c>
      <c r="AB260" s="26">
        <f t="shared" si="9"/>
        <v>20</v>
      </c>
    </row>
    <row r="261" spans="1:28" ht="29" x14ac:dyDescent="0.35">
      <c r="A261" s="15">
        <v>3951</v>
      </c>
      <c r="B261" s="10" t="s">
        <v>3</v>
      </c>
      <c r="C261" s="16" t="s">
        <v>14</v>
      </c>
      <c r="D261" s="16" t="s">
        <v>16</v>
      </c>
      <c r="E261" s="16" t="s">
        <v>426</v>
      </c>
      <c r="F261" s="10" t="s">
        <v>605</v>
      </c>
      <c r="G261" s="10" t="s">
        <v>605</v>
      </c>
      <c r="H261" s="17">
        <v>0.61862599256707529</v>
      </c>
      <c r="I261" s="17">
        <v>0.68034014426072453</v>
      </c>
      <c r="J261" s="18">
        <v>26.607127731323768</v>
      </c>
      <c r="K261" s="18">
        <v>0.49765222702293971</v>
      </c>
      <c r="L261" s="19">
        <v>0.97509311122265863</v>
      </c>
      <c r="M261" s="19">
        <v>1.5412493359309887</v>
      </c>
      <c r="N261" s="19">
        <v>3.1135264001071237</v>
      </c>
      <c r="O261" s="20">
        <v>3.693143749338438</v>
      </c>
      <c r="P261" s="20">
        <v>11.9393726497006</v>
      </c>
      <c r="Q261" s="21">
        <v>1.485326859080798</v>
      </c>
      <c r="R261" s="21">
        <v>0</v>
      </c>
      <c r="S261" s="21">
        <v>1.0631772176295771</v>
      </c>
      <c r="T261" s="22">
        <v>6.4347496135172566</v>
      </c>
      <c r="U261" s="22">
        <v>3.8942193339900064</v>
      </c>
      <c r="V261" s="23">
        <v>4.756554394294799</v>
      </c>
      <c r="W261" s="24">
        <v>10857000</v>
      </c>
      <c r="X261" s="25">
        <v>4.3810945880950536</v>
      </c>
      <c r="Y261" s="24">
        <v>10857000</v>
      </c>
      <c r="Z261" s="25">
        <v>4.3810945880950536</v>
      </c>
      <c r="AA261" s="26">
        <f t="shared" si="8"/>
        <v>106</v>
      </c>
      <c r="AB261" s="26">
        <f t="shared" si="9"/>
        <v>21</v>
      </c>
    </row>
    <row r="262" spans="1:28" ht="29" x14ac:dyDescent="0.35">
      <c r="A262" s="15">
        <v>3928</v>
      </c>
      <c r="B262" s="10" t="s">
        <v>3</v>
      </c>
      <c r="C262" s="16" t="s">
        <v>14</v>
      </c>
      <c r="D262" s="16" t="s">
        <v>74</v>
      </c>
      <c r="E262" s="16" t="s">
        <v>413</v>
      </c>
      <c r="F262" s="10" t="s">
        <v>605</v>
      </c>
      <c r="G262" s="10" t="s">
        <v>605</v>
      </c>
      <c r="H262" s="17">
        <v>8.5019916067600912E-2</v>
      </c>
      <c r="I262" s="17">
        <v>0</v>
      </c>
      <c r="J262" s="18">
        <v>7.6568909242392156</v>
      </c>
      <c r="K262" s="18">
        <v>1.4585605971780422</v>
      </c>
      <c r="L262" s="19">
        <v>0.97463608560094894</v>
      </c>
      <c r="M262" s="19">
        <v>1.4557945941595742</v>
      </c>
      <c r="N262" s="19">
        <v>0.25702089855382965</v>
      </c>
      <c r="O262" s="20">
        <v>0</v>
      </c>
      <c r="P262" s="20">
        <v>3.3214114732943769</v>
      </c>
      <c r="Q262" s="21">
        <v>0.27451866456862456</v>
      </c>
      <c r="R262" s="21">
        <v>0</v>
      </c>
      <c r="S262" s="21">
        <v>0.40062376374363395</v>
      </c>
      <c r="T262" s="22">
        <v>0.904100698767626</v>
      </c>
      <c r="U262" s="22">
        <v>0.67176905858091607</v>
      </c>
      <c r="V262" s="23">
        <v>1.4482357179564689</v>
      </c>
      <c r="W262" s="24">
        <v>3331242</v>
      </c>
      <c r="X262" s="25">
        <v>4.3474347344217827</v>
      </c>
      <c r="Y262" s="24">
        <v>3331242</v>
      </c>
      <c r="Z262" s="25">
        <v>4.3474347344217827</v>
      </c>
      <c r="AA262" s="26">
        <f t="shared" si="8"/>
        <v>107</v>
      </c>
      <c r="AB262" s="26">
        <f t="shared" si="9"/>
        <v>22</v>
      </c>
    </row>
    <row r="263" spans="1:28" ht="29" x14ac:dyDescent="0.35">
      <c r="A263" s="15">
        <v>4045</v>
      </c>
      <c r="B263" s="10" t="s">
        <v>3</v>
      </c>
      <c r="C263" s="16" t="s">
        <v>14</v>
      </c>
      <c r="D263" s="16" t="s">
        <v>23</v>
      </c>
      <c r="E263" s="16" t="s">
        <v>22</v>
      </c>
      <c r="F263" s="10"/>
      <c r="G263" s="10" t="s">
        <v>605</v>
      </c>
      <c r="H263" s="17">
        <v>0</v>
      </c>
      <c r="I263" s="17">
        <v>0.19763352926260014</v>
      </c>
      <c r="J263" s="18">
        <v>4.8178190085100683</v>
      </c>
      <c r="K263" s="18">
        <v>7.8141862963611626</v>
      </c>
      <c r="L263" s="19">
        <v>0</v>
      </c>
      <c r="M263" s="19">
        <v>0</v>
      </c>
      <c r="N263" s="19">
        <v>0</v>
      </c>
      <c r="O263" s="20">
        <v>0</v>
      </c>
      <c r="P263" s="20">
        <v>4.3890975842014752</v>
      </c>
      <c r="Q263" s="21">
        <v>2.1250595460491821</v>
      </c>
      <c r="R263" s="21">
        <v>0</v>
      </c>
      <c r="S263" s="21">
        <v>1.2208012128664771E-3</v>
      </c>
      <c r="T263" s="22">
        <v>4.1621307854677412E-3</v>
      </c>
      <c r="U263" s="22">
        <v>3.0297109934273158E-3</v>
      </c>
      <c r="V263" s="23">
        <v>1.752916142451094</v>
      </c>
      <c r="W263" s="24">
        <v>4077842</v>
      </c>
      <c r="X263" s="25">
        <v>4.2986367359282038</v>
      </c>
      <c r="Y263" s="24">
        <v>4077842</v>
      </c>
      <c r="Z263" s="25">
        <v>4.2986367359282038</v>
      </c>
      <c r="AA263" s="26">
        <f t="shared" si="8"/>
        <v>111</v>
      </c>
      <c r="AB263" s="26">
        <f t="shared" si="9"/>
        <v>23</v>
      </c>
    </row>
    <row r="264" spans="1:28" ht="29" x14ac:dyDescent="0.35">
      <c r="A264" s="15">
        <v>3738</v>
      </c>
      <c r="B264" s="10" t="s">
        <v>3</v>
      </c>
      <c r="C264" s="16" t="s">
        <v>14</v>
      </c>
      <c r="D264" s="16" t="s">
        <v>74</v>
      </c>
      <c r="E264" s="16" t="s">
        <v>544</v>
      </c>
      <c r="F264" s="10" t="s">
        <v>605</v>
      </c>
      <c r="G264" s="10" t="s">
        <v>605</v>
      </c>
      <c r="H264" s="17">
        <v>0.23741749299175452</v>
      </c>
      <c r="I264" s="17">
        <v>0.37233038596854029</v>
      </c>
      <c r="J264" s="18">
        <v>3.5560092681860027</v>
      </c>
      <c r="K264" s="18">
        <v>0.55009239157554402</v>
      </c>
      <c r="L264" s="19">
        <v>0.5742454876843337</v>
      </c>
      <c r="M264" s="19">
        <v>0.48490781007718581</v>
      </c>
      <c r="N264" s="19">
        <v>0.59810748080699871</v>
      </c>
      <c r="O264" s="20">
        <v>0.94593573130836595</v>
      </c>
      <c r="P264" s="20">
        <v>4.6078198477945413</v>
      </c>
      <c r="Q264" s="21">
        <v>6.9626676276972104</v>
      </c>
      <c r="R264" s="21">
        <v>2.2786567553747199</v>
      </c>
      <c r="S264" s="21">
        <v>0.74665894483760153</v>
      </c>
      <c r="T264" s="22">
        <v>0.69722354306456114</v>
      </c>
      <c r="U264" s="22">
        <v>0.30554283232211793</v>
      </c>
      <c r="V264" s="23">
        <v>1.8888212998665224</v>
      </c>
      <c r="W264" s="24">
        <v>4527000</v>
      </c>
      <c r="X264" s="25">
        <v>4.1723465868489562</v>
      </c>
      <c r="Y264" s="24">
        <v>4527000</v>
      </c>
      <c r="Z264" s="25">
        <v>4.1723465868489562</v>
      </c>
      <c r="AA264" s="26">
        <f t="shared" si="8"/>
        <v>113</v>
      </c>
      <c r="AB264" s="26">
        <f t="shared" si="9"/>
        <v>24</v>
      </c>
    </row>
    <row r="265" spans="1:28" x14ac:dyDescent="0.35">
      <c r="A265" s="15">
        <v>3996</v>
      </c>
      <c r="B265" s="10" t="s">
        <v>3</v>
      </c>
      <c r="C265" s="16" t="s">
        <v>14</v>
      </c>
      <c r="D265" s="16" t="s">
        <v>120</v>
      </c>
      <c r="E265" s="16" t="s">
        <v>584</v>
      </c>
      <c r="F265" s="10"/>
      <c r="G265" s="10" t="s">
        <v>605</v>
      </c>
      <c r="H265" s="17">
        <v>0</v>
      </c>
      <c r="I265" s="17">
        <v>3.5182458882133914E-3</v>
      </c>
      <c r="J265" s="18">
        <v>9.7360092463640964</v>
      </c>
      <c r="K265" s="18">
        <v>3.6152227138358488</v>
      </c>
      <c r="L265" s="19">
        <v>1.4710798500488223E-3</v>
      </c>
      <c r="M265" s="19">
        <v>4.5310298099008949E-4</v>
      </c>
      <c r="N265" s="19">
        <v>0</v>
      </c>
      <c r="O265" s="20">
        <v>0</v>
      </c>
      <c r="P265" s="20">
        <v>4.5960327954222739</v>
      </c>
      <c r="Q265" s="21">
        <v>1.7177988027976157</v>
      </c>
      <c r="R265" s="21">
        <v>1.5103571915132683</v>
      </c>
      <c r="S265" s="21">
        <v>0.13393255532691811</v>
      </c>
      <c r="T265" s="22">
        <v>4.9980253162357421E-2</v>
      </c>
      <c r="U265" s="22">
        <v>5.8768439211809818E-2</v>
      </c>
      <c r="V265" s="23">
        <v>1.8426011384663217</v>
      </c>
      <c r="W265" s="24">
        <v>4422750</v>
      </c>
      <c r="X265" s="25">
        <v>4.1661887704851548</v>
      </c>
      <c r="Y265" s="24">
        <v>4422750</v>
      </c>
      <c r="Z265" s="25">
        <v>4.1661887704851548</v>
      </c>
      <c r="AA265" s="26">
        <f t="shared" si="8"/>
        <v>114</v>
      </c>
      <c r="AB265" s="26">
        <f t="shared" si="9"/>
        <v>25</v>
      </c>
    </row>
    <row r="266" spans="1:28" ht="29" x14ac:dyDescent="0.35">
      <c r="A266" s="15">
        <v>4743</v>
      </c>
      <c r="B266" s="10" t="s">
        <v>9</v>
      </c>
      <c r="C266" s="16" t="s">
        <v>14</v>
      </c>
      <c r="D266" s="16" t="s">
        <v>57</v>
      </c>
      <c r="E266" s="16" t="s">
        <v>123</v>
      </c>
      <c r="F266" s="10"/>
      <c r="G266" s="10" t="s">
        <v>605</v>
      </c>
      <c r="H266" s="17">
        <v>0</v>
      </c>
      <c r="I266" s="17">
        <v>0</v>
      </c>
      <c r="J266" s="18">
        <v>0.63090487016203278</v>
      </c>
      <c r="K266" s="18">
        <v>2.7977288150357587</v>
      </c>
      <c r="L266" s="19">
        <v>0</v>
      </c>
      <c r="M266" s="19">
        <v>0</v>
      </c>
      <c r="N266" s="19">
        <v>0</v>
      </c>
      <c r="O266" s="20">
        <v>0</v>
      </c>
      <c r="P266" s="20">
        <v>1.4632463218157479</v>
      </c>
      <c r="Q266" s="21">
        <v>0</v>
      </c>
      <c r="R266" s="21">
        <v>0</v>
      </c>
      <c r="S266" s="21">
        <v>5.9535394105273602E-4</v>
      </c>
      <c r="T266" s="22" t="s">
        <v>10</v>
      </c>
      <c r="U266" s="22" t="s">
        <v>10</v>
      </c>
      <c r="V266" s="23">
        <v>0.58749904364632977</v>
      </c>
      <c r="W266" s="24">
        <v>1435200</v>
      </c>
      <c r="X266" s="25">
        <v>4.0934994679928218</v>
      </c>
      <c r="Y266" s="24">
        <v>1435200</v>
      </c>
      <c r="Z266" s="25">
        <v>4.0934994679928218</v>
      </c>
      <c r="AA266" s="26">
        <f t="shared" si="8"/>
        <v>115</v>
      </c>
      <c r="AB266" s="26">
        <f t="shared" si="9"/>
        <v>26</v>
      </c>
    </row>
    <row r="267" spans="1:28" ht="29" x14ac:dyDescent="0.35">
      <c r="A267" s="15">
        <v>3725</v>
      </c>
      <c r="B267" s="10" t="s">
        <v>3</v>
      </c>
      <c r="C267" s="16" t="s">
        <v>14</v>
      </c>
      <c r="D267" s="16" t="s">
        <v>70</v>
      </c>
      <c r="E267" s="16" t="s">
        <v>69</v>
      </c>
      <c r="F267" s="10" t="s">
        <v>605</v>
      </c>
      <c r="G267" s="10"/>
      <c r="H267" s="17">
        <v>0.16262437480355474</v>
      </c>
      <c r="I267" s="17">
        <v>0</v>
      </c>
      <c r="J267" s="18">
        <v>1.5916009224542189</v>
      </c>
      <c r="K267" s="18">
        <v>1.9378637372285223</v>
      </c>
      <c r="L267" s="19">
        <v>1.7772553031741029E-3</v>
      </c>
      <c r="M267" s="19">
        <v>1.2950021235231663E-3</v>
      </c>
      <c r="N267" s="19">
        <v>0.81937395518657385</v>
      </c>
      <c r="O267" s="20">
        <v>0</v>
      </c>
      <c r="P267" s="20">
        <v>3.504572113608007</v>
      </c>
      <c r="Q267" s="21">
        <v>0</v>
      </c>
      <c r="R267" s="21">
        <v>0</v>
      </c>
      <c r="S267" s="21">
        <v>0</v>
      </c>
      <c r="T267" s="22">
        <v>16.289596581577992</v>
      </c>
      <c r="U267" s="22">
        <v>8.214344340034792</v>
      </c>
      <c r="V267" s="23">
        <v>1.9683740268314251</v>
      </c>
      <c r="W267" s="24">
        <v>4900000</v>
      </c>
      <c r="X267" s="25">
        <v>4.0170898506763777</v>
      </c>
      <c r="Y267" s="24">
        <v>4900000</v>
      </c>
      <c r="Z267" s="25">
        <v>4.0170898506763777</v>
      </c>
      <c r="AA267" s="26">
        <f t="shared" si="8"/>
        <v>117</v>
      </c>
      <c r="AB267" s="26">
        <f t="shared" si="9"/>
        <v>27</v>
      </c>
    </row>
    <row r="268" spans="1:28" ht="29" x14ac:dyDescent="0.35">
      <c r="A268" s="15">
        <v>4685</v>
      </c>
      <c r="B268" s="10" t="s">
        <v>3</v>
      </c>
      <c r="C268" s="16" t="s">
        <v>14</v>
      </c>
      <c r="D268" s="16" t="s">
        <v>74</v>
      </c>
      <c r="E268" s="16" t="s">
        <v>474</v>
      </c>
      <c r="F268" s="10"/>
      <c r="G268" s="10" t="s">
        <v>605</v>
      </c>
      <c r="H268" s="17">
        <v>0.22943685549873513</v>
      </c>
      <c r="I268" s="17">
        <v>5.2240780707603287</v>
      </c>
      <c r="J268" s="18">
        <v>50.931229518535005</v>
      </c>
      <c r="K268" s="18">
        <v>0.31041499613872564</v>
      </c>
      <c r="L268" s="19">
        <v>3.111441197543384</v>
      </c>
      <c r="M268" s="19">
        <v>1.5663806345308136</v>
      </c>
      <c r="N268" s="19">
        <v>7.8657419210855201E-2</v>
      </c>
      <c r="O268" s="20">
        <v>0.12440048946329511</v>
      </c>
      <c r="P268" s="20">
        <v>27.283659152998084</v>
      </c>
      <c r="Q268" s="21">
        <v>20.307124964200089</v>
      </c>
      <c r="R268" s="21">
        <v>0.29691894724569712</v>
      </c>
      <c r="S268" s="21">
        <v>24.203377337936995</v>
      </c>
      <c r="T268" s="22">
        <v>1.8975471552713454</v>
      </c>
      <c r="U268" s="22">
        <v>1.0722524944559431</v>
      </c>
      <c r="V268" s="23">
        <v>11.034411858192454</v>
      </c>
      <c r="W268" s="24">
        <v>31060000</v>
      </c>
      <c r="X268" s="25">
        <v>3.5526116735970552</v>
      </c>
      <c r="Y268" s="24">
        <v>31060000</v>
      </c>
      <c r="Z268" s="25">
        <v>3.5526116735970552</v>
      </c>
      <c r="AA268" s="26">
        <f t="shared" si="8"/>
        <v>135</v>
      </c>
      <c r="AB268" s="26">
        <f t="shared" si="9"/>
        <v>28</v>
      </c>
    </row>
    <row r="269" spans="1:28" x14ac:dyDescent="0.35">
      <c r="A269" s="15">
        <v>4010</v>
      </c>
      <c r="B269" s="10" t="s">
        <v>3</v>
      </c>
      <c r="C269" s="16" t="s">
        <v>14</v>
      </c>
      <c r="D269" s="16" t="s">
        <v>120</v>
      </c>
      <c r="E269" s="16" t="s">
        <v>447</v>
      </c>
      <c r="F269" s="10"/>
      <c r="G269" s="10" t="s">
        <v>605</v>
      </c>
      <c r="H269" s="17">
        <v>0.22933821114069183</v>
      </c>
      <c r="I269" s="17">
        <v>0.27732721815164907</v>
      </c>
      <c r="J269" s="18">
        <v>2.5341348429368997</v>
      </c>
      <c r="K269" s="18">
        <v>0.18468529392702385</v>
      </c>
      <c r="L269" s="19">
        <v>0</v>
      </c>
      <c r="M269" s="19">
        <v>0</v>
      </c>
      <c r="N269" s="19">
        <v>0</v>
      </c>
      <c r="O269" s="20">
        <v>0</v>
      </c>
      <c r="P269" s="20">
        <v>6.6166173059631772</v>
      </c>
      <c r="Q269" s="21">
        <v>17.009420449792763</v>
      </c>
      <c r="R269" s="21">
        <v>1.8828405683450442E-2</v>
      </c>
      <c r="S269" s="21">
        <v>0</v>
      </c>
      <c r="T269" s="22">
        <v>2.7504635809978261E-2</v>
      </c>
      <c r="U269" s="22">
        <v>4.0740250224767037E-2</v>
      </c>
      <c r="V269" s="23">
        <v>2.6857439083973875</v>
      </c>
      <c r="W269" s="24">
        <v>7641557</v>
      </c>
      <c r="X269" s="25">
        <v>3.5146553358136146</v>
      </c>
      <c r="Y269" s="24">
        <v>7641557</v>
      </c>
      <c r="Z269" s="25">
        <v>3.5146553358136146</v>
      </c>
      <c r="AA269" s="26">
        <f t="shared" si="8"/>
        <v>136</v>
      </c>
      <c r="AB269" s="26">
        <f t="shared" si="9"/>
        <v>29</v>
      </c>
    </row>
    <row r="270" spans="1:28" ht="29" x14ac:dyDescent="0.35">
      <c r="A270" s="15">
        <v>3690</v>
      </c>
      <c r="B270" s="10" t="s">
        <v>3</v>
      </c>
      <c r="C270" s="16" t="s">
        <v>14</v>
      </c>
      <c r="D270" s="16" t="s">
        <v>88</v>
      </c>
      <c r="E270" s="16" t="s">
        <v>375</v>
      </c>
      <c r="F270" s="10" t="s">
        <v>605</v>
      </c>
      <c r="G270" s="10"/>
      <c r="H270" s="17">
        <v>0.55633651342843971</v>
      </c>
      <c r="I270" s="17">
        <v>1.7937264477509219E-3</v>
      </c>
      <c r="J270" s="18">
        <v>18.399363897524747</v>
      </c>
      <c r="K270" s="18">
        <v>0.31954339791513309</v>
      </c>
      <c r="L270" s="19">
        <v>0.23809609549020469</v>
      </c>
      <c r="M270" s="19">
        <v>0.36799329429985778</v>
      </c>
      <c r="N270" s="19">
        <v>2.8030708801999644</v>
      </c>
      <c r="O270" s="20">
        <v>5.5414891722169202</v>
      </c>
      <c r="P270" s="20">
        <v>9.6655057515246003</v>
      </c>
      <c r="Q270" s="21">
        <v>0.34184475317760482</v>
      </c>
      <c r="R270" s="21">
        <v>0</v>
      </c>
      <c r="S270" s="21">
        <v>2.1277318841897448</v>
      </c>
      <c r="T270" s="22">
        <v>9.9281897676566917</v>
      </c>
      <c r="U270" s="22">
        <v>5.3732632540372416</v>
      </c>
      <c r="V270" s="23">
        <v>3.8506696938762879</v>
      </c>
      <c r="W270" s="24">
        <v>10962000</v>
      </c>
      <c r="X270" s="25">
        <v>3.512743745553994</v>
      </c>
      <c r="Y270" s="24">
        <v>10962000</v>
      </c>
      <c r="Z270" s="25">
        <v>3.512743745553994</v>
      </c>
      <c r="AA270" s="26">
        <f t="shared" si="8"/>
        <v>137</v>
      </c>
      <c r="AB270" s="26">
        <f t="shared" si="9"/>
        <v>30</v>
      </c>
    </row>
    <row r="271" spans="1:28" ht="29" x14ac:dyDescent="0.35">
      <c r="A271" s="15">
        <v>4681</v>
      </c>
      <c r="B271" s="10" t="s">
        <v>3</v>
      </c>
      <c r="C271" s="16" t="s">
        <v>14</v>
      </c>
      <c r="D271" s="16" t="s">
        <v>74</v>
      </c>
      <c r="E271" s="16" t="s">
        <v>449</v>
      </c>
      <c r="F271" s="10" t="s">
        <v>605</v>
      </c>
      <c r="G271" s="10" t="s">
        <v>605</v>
      </c>
      <c r="H271" s="17">
        <v>0.40362244257951624</v>
      </c>
      <c r="I271" s="17">
        <v>0</v>
      </c>
      <c r="J271" s="18">
        <v>28.743452334700248</v>
      </c>
      <c r="K271" s="18">
        <v>0.19407843849947171</v>
      </c>
      <c r="L271" s="19">
        <v>0.13280454538641207</v>
      </c>
      <c r="M271" s="19">
        <v>8.2320886059390683E-2</v>
      </c>
      <c r="N271" s="19">
        <v>2.0336294456347082</v>
      </c>
      <c r="O271" s="20">
        <v>0</v>
      </c>
      <c r="P271" s="20">
        <v>14.024865451114596</v>
      </c>
      <c r="Q271" s="21">
        <v>11.283891005810551</v>
      </c>
      <c r="R271" s="21">
        <v>0</v>
      </c>
      <c r="S271" s="21">
        <v>10.691451830994401</v>
      </c>
      <c r="T271" s="22">
        <v>0.98176971935501522</v>
      </c>
      <c r="U271" s="22">
        <v>0.89810143013907151</v>
      </c>
      <c r="V271" s="23">
        <v>5.6283781486578972</v>
      </c>
      <c r="W271" s="24">
        <v>17219000</v>
      </c>
      <c r="X271" s="25">
        <v>3.2687021015493918</v>
      </c>
      <c r="Y271" s="24">
        <v>17219000</v>
      </c>
      <c r="Z271" s="25">
        <v>3.2687021015493918</v>
      </c>
      <c r="AA271" s="26">
        <f t="shared" si="8"/>
        <v>140</v>
      </c>
      <c r="AB271" s="26">
        <f t="shared" si="9"/>
        <v>31</v>
      </c>
    </row>
    <row r="272" spans="1:28" x14ac:dyDescent="0.35">
      <c r="A272" s="15">
        <v>4983</v>
      </c>
      <c r="B272" s="10" t="s">
        <v>9</v>
      </c>
      <c r="C272" s="16" t="s">
        <v>14</v>
      </c>
      <c r="D272" s="16" t="s">
        <v>592</v>
      </c>
      <c r="E272" s="16" t="s">
        <v>591</v>
      </c>
      <c r="F272" s="10" t="s">
        <v>605</v>
      </c>
      <c r="G272" s="10" t="s">
        <v>605</v>
      </c>
      <c r="H272" s="17">
        <v>0</v>
      </c>
      <c r="I272" s="17">
        <v>2.0082268463332682E-2</v>
      </c>
      <c r="J272" s="18">
        <v>5.5060788668686493</v>
      </c>
      <c r="K272" s="18">
        <v>3.7304531501219906</v>
      </c>
      <c r="L272" s="19">
        <v>0</v>
      </c>
      <c r="M272" s="19">
        <v>0</v>
      </c>
      <c r="N272" s="19">
        <v>0</v>
      </c>
      <c r="O272" s="20">
        <v>0</v>
      </c>
      <c r="P272" s="20">
        <v>2.7844767281769758</v>
      </c>
      <c r="Q272" s="21">
        <v>0.93086320464691297</v>
      </c>
      <c r="R272" s="21">
        <v>0</v>
      </c>
      <c r="S272" s="21">
        <v>2.7764040875938971E-2</v>
      </c>
      <c r="T272" s="22" t="s">
        <v>10</v>
      </c>
      <c r="U272" s="22" t="s">
        <v>10</v>
      </c>
      <c r="V272" s="23">
        <v>1.7231325082177789</v>
      </c>
      <c r="W272" s="24">
        <v>5287500</v>
      </c>
      <c r="X272" s="25">
        <v>3.2588794481660122</v>
      </c>
      <c r="Y272" s="24">
        <v>5287500</v>
      </c>
      <c r="Z272" s="25">
        <v>3.2588794481660122</v>
      </c>
      <c r="AA272" s="26">
        <f t="shared" si="8"/>
        <v>142</v>
      </c>
      <c r="AB272" s="26">
        <f t="shared" si="9"/>
        <v>32</v>
      </c>
    </row>
    <row r="273" spans="1:28" ht="29" x14ac:dyDescent="0.35">
      <c r="A273" s="15">
        <v>3673</v>
      </c>
      <c r="B273" s="10" t="s">
        <v>3</v>
      </c>
      <c r="C273" s="16" t="s">
        <v>14</v>
      </c>
      <c r="D273" s="16" t="s">
        <v>271</v>
      </c>
      <c r="E273" s="16" t="s">
        <v>480</v>
      </c>
      <c r="F273" s="10"/>
      <c r="G273" s="10" t="s">
        <v>605</v>
      </c>
      <c r="H273" s="17">
        <v>4.9573387164501617E-2</v>
      </c>
      <c r="I273" s="17">
        <v>0.10956261145839424</v>
      </c>
      <c r="J273" s="18">
        <v>8.9473781586615555</v>
      </c>
      <c r="K273" s="18">
        <v>10.869340673818332</v>
      </c>
      <c r="L273" s="19">
        <v>7.4643524670772758E-3</v>
      </c>
      <c r="M273" s="19">
        <v>1.2702368259505523E-5</v>
      </c>
      <c r="N273" s="19">
        <v>7.4931834226031072E-2</v>
      </c>
      <c r="O273" s="20">
        <v>0.1975138295412554</v>
      </c>
      <c r="P273" s="20">
        <v>4.4744858139849342</v>
      </c>
      <c r="Q273" s="21">
        <v>0</v>
      </c>
      <c r="R273" s="21">
        <v>0</v>
      </c>
      <c r="S273" s="21">
        <v>9.8611189849448933E-3</v>
      </c>
      <c r="T273" s="22">
        <v>0.3052062787682141</v>
      </c>
      <c r="U273" s="22">
        <v>0.17541362317484241</v>
      </c>
      <c r="V273" s="23">
        <v>2.2590952379892095</v>
      </c>
      <c r="W273" s="24">
        <v>6976601</v>
      </c>
      <c r="X273" s="25">
        <v>3.2381029644510408</v>
      </c>
      <c r="Y273" s="24">
        <v>6976601</v>
      </c>
      <c r="Z273" s="25">
        <v>3.2381029644510408</v>
      </c>
      <c r="AA273" s="26">
        <f t="shared" si="8"/>
        <v>144</v>
      </c>
      <c r="AB273" s="26">
        <f t="shared" si="9"/>
        <v>33</v>
      </c>
    </row>
    <row r="274" spans="1:28" ht="29" x14ac:dyDescent="0.35">
      <c r="A274" s="15">
        <v>3695</v>
      </c>
      <c r="B274" s="10" t="s">
        <v>3</v>
      </c>
      <c r="C274" s="16" t="s">
        <v>14</v>
      </c>
      <c r="D274" s="16" t="s">
        <v>271</v>
      </c>
      <c r="E274" s="16" t="s">
        <v>450</v>
      </c>
      <c r="F274" s="10"/>
      <c r="G274" s="10" t="s">
        <v>605</v>
      </c>
      <c r="H274" s="17">
        <v>0</v>
      </c>
      <c r="I274" s="17">
        <v>0</v>
      </c>
      <c r="J274" s="18">
        <v>0.50759164553945357</v>
      </c>
      <c r="K274" s="18">
        <v>0.21169885187579673</v>
      </c>
      <c r="L274" s="19">
        <v>5.1093843598993782E-7</v>
      </c>
      <c r="M274" s="19">
        <v>8.1226028326089733E-7</v>
      </c>
      <c r="N274" s="19">
        <v>0</v>
      </c>
      <c r="O274" s="20">
        <v>0</v>
      </c>
      <c r="P274" s="20">
        <v>0.54053813539496065</v>
      </c>
      <c r="Q274" s="21">
        <v>0.34348475818643642</v>
      </c>
      <c r="R274" s="21">
        <v>0</v>
      </c>
      <c r="S274" s="21">
        <v>0.11789875336921088</v>
      </c>
      <c r="T274" s="22">
        <v>0.7706918227936056</v>
      </c>
      <c r="U274" s="22">
        <v>0.6238049319511989</v>
      </c>
      <c r="V274" s="23">
        <v>0.21755277043628179</v>
      </c>
      <c r="W274" s="24">
        <v>762893</v>
      </c>
      <c r="X274" s="25">
        <v>2.8516813030960018</v>
      </c>
      <c r="Y274" s="24">
        <v>762893</v>
      </c>
      <c r="Z274" s="25">
        <v>2.8516813030960018</v>
      </c>
      <c r="AA274" s="26">
        <f t="shared" si="8"/>
        <v>155</v>
      </c>
      <c r="AB274" s="26">
        <f t="shared" si="9"/>
        <v>34</v>
      </c>
    </row>
    <row r="275" spans="1:28" ht="29" x14ac:dyDescent="0.35">
      <c r="A275" s="15">
        <v>4139</v>
      </c>
      <c r="B275" s="10" t="s">
        <v>3</v>
      </c>
      <c r="C275" s="16" t="s">
        <v>14</v>
      </c>
      <c r="D275" s="16" t="s">
        <v>16</v>
      </c>
      <c r="E275" s="16" t="s">
        <v>15</v>
      </c>
      <c r="F275" s="10" t="s">
        <v>605</v>
      </c>
      <c r="G275" s="10" t="s">
        <v>605</v>
      </c>
      <c r="H275" s="17">
        <v>0.35269776820469501</v>
      </c>
      <c r="I275" s="17">
        <v>0.26867186225738671</v>
      </c>
      <c r="J275" s="18">
        <v>14.214072920756067</v>
      </c>
      <c r="K275" s="18">
        <v>0.52509086694097529</v>
      </c>
      <c r="L275" s="19">
        <v>7.1765249893740612E-2</v>
      </c>
      <c r="M275" s="19">
        <v>0.11307859066642789</v>
      </c>
      <c r="N275" s="19">
        <v>1.7770482787002322</v>
      </c>
      <c r="O275" s="20">
        <v>2.1078654552370555</v>
      </c>
      <c r="P275" s="20">
        <v>7.4675194663529529</v>
      </c>
      <c r="Q275" s="21">
        <v>0.2193891362234224</v>
      </c>
      <c r="R275" s="21">
        <v>0.20267120166924146</v>
      </c>
      <c r="S275" s="21">
        <v>1.9851823407770006</v>
      </c>
      <c r="T275" s="22">
        <v>8.6779334764347471</v>
      </c>
      <c r="U275" s="22">
        <v>4.9677975978521989</v>
      </c>
      <c r="V275" s="23">
        <v>2.9748895874169135</v>
      </c>
      <c r="W275" s="24">
        <v>10637000</v>
      </c>
      <c r="X275" s="25">
        <v>2.7967374141364232</v>
      </c>
      <c r="Y275" s="24">
        <v>10637000</v>
      </c>
      <c r="Z275" s="25">
        <v>2.7967374141364232</v>
      </c>
      <c r="AA275" s="26">
        <f t="shared" si="8"/>
        <v>159</v>
      </c>
      <c r="AB275" s="26">
        <f t="shared" si="9"/>
        <v>35</v>
      </c>
    </row>
    <row r="276" spans="1:28" x14ac:dyDescent="0.35">
      <c r="A276" s="15">
        <v>3424</v>
      </c>
      <c r="B276" s="10" t="s">
        <v>3</v>
      </c>
      <c r="C276" s="16" t="s">
        <v>14</v>
      </c>
      <c r="D276" s="16" t="s">
        <v>97</v>
      </c>
      <c r="E276" s="16" t="s">
        <v>96</v>
      </c>
      <c r="F276" s="10" t="s">
        <v>605</v>
      </c>
      <c r="G276" s="10" t="s">
        <v>605</v>
      </c>
      <c r="H276" s="17">
        <v>0.22324331430567962</v>
      </c>
      <c r="I276" s="17">
        <v>0</v>
      </c>
      <c r="J276" s="18">
        <v>1.4338747049137108E-2</v>
      </c>
      <c r="K276" s="18">
        <v>1.63465439187921E-2</v>
      </c>
      <c r="L276" s="19">
        <v>7.6611377629137875E-2</v>
      </c>
      <c r="M276" s="19">
        <v>0.10731556939242445</v>
      </c>
      <c r="N276" s="19">
        <v>1.1247991430101767</v>
      </c>
      <c r="O276" s="20">
        <v>0</v>
      </c>
      <c r="P276" s="20">
        <v>2.5882639067489288</v>
      </c>
      <c r="Q276" s="21">
        <v>0</v>
      </c>
      <c r="R276" s="21">
        <v>0</v>
      </c>
      <c r="S276" s="21">
        <v>7.6711082897760021E-3</v>
      </c>
      <c r="T276" s="22">
        <v>10.819546127140514</v>
      </c>
      <c r="U276" s="22">
        <v>6.3370529739495449</v>
      </c>
      <c r="V276" s="23">
        <v>1.1701090777215795</v>
      </c>
      <c r="W276" s="24">
        <v>4344000</v>
      </c>
      <c r="X276" s="25">
        <v>2.693621265473249</v>
      </c>
      <c r="Y276" s="24">
        <v>4344000</v>
      </c>
      <c r="Z276" s="25">
        <v>2.693621265473249</v>
      </c>
      <c r="AA276" s="26">
        <f t="shared" si="8"/>
        <v>164</v>
      </c>
      <c r="AB276" s="26">
        <f t="shared" si="9"/>
        <v>36</v>
      </c>
    </row>
    <row r="277" spans="1:28" ht="29" x14ac:dyDescent="0.35">
      <c r="A277" s="15">
        <v>4260</v>
      </c>
      <c r="B277" s="10" t="s">
        <v>3</v>
      </c>
      <c r="C277" s="16" t="s">
        <v>14</v>
      </c>
      <c r="D277" s="16" t="s">
        <v>16</v>
      </c>
      <c r="E277" s="16" t="s">
        <v>98</v>
      </c>
      <c r="F277" s="10" t="s">
        <v>605</v>
      </c>
      <c r="G277" s="10" t="s">
        <v>605</v>
      </c>
      <c r="H277" s="17">
        <v>2.480481270063107E-2</v>
      </c>
      <c r="I277" s="17">
        <v>0.38351084719605277</v>
      </c>
      <c r="J277" s="18">
        <v>16.004526933858809</v>
      </c>
      <c r="K277" s="18">
        <v>0.63585861095794416</v>
      </c>
      <c r="L277" s="19">
        <v>0.54146876939701238</v>
      </c>
      <c r="M277" s="19">
        <v>0.57601213319708611</v>
      </c>
      <c r="N277" s="19">
        <v>0.1249776825566863</v>
      </c>
      <c r="O277" s="20">
        <v>0.14824365938414691</v>
      </c>
      <c r="P277" s="20">
        <v>7.6723244373223949</v>
      </c>
      <c r="Q277" s="21">
        <v>4.2820763944442808</v>
      </c>
      <c r="R277" s="21">
        <v>0.47767547261433196</v>
      </c>
      <c r="S277" s="21">
        <v>2.5098187042237865</v>
      </c>
      <c r="T277" s="22">
        <v>2.8503077985385556</v>
      </c>
      <c r="U277" s="22">
        <v>2.3347344063441846</v>
      </c>
      <c r="V277" s="23">
        <v>3.1048729525013572</v>
      </c>
      <c r="W277" s="24">
        <v>11834500</v>
      </c>
      <c r="X277" s="25">
        <v>2.6235776353047084</v>
      </c>
      <c r="Y277" s="24">
        <v>11834500</v>
      </c>
      <c r="Z277" s="25">
        <v>2.6235776353047084</v>
      </c>
      <c r="AA277" s="26">
        <f t="shared" si="8"/>
        <v>166</v>
      </c>
      <c r="AB277" s="26">
        <f t="shared" si="9"/>
        <v>37</v>
      </c>
    </row>
    <row r="278" spans="1:28" ht="29" x14ac:dyDescent="0.35">
      <c r="A278" s="15">
        <v>4575</v>
      </c>
      <c r="B278" s="10" t="s">
        <v>3</v>
      </c>
      <c r="C278" s="16" t="s">
        <v>14</v>
      </c>
      <c r="D278" s="16" t="s">
        <v>74</v>
      </c>
      <c r="E278" s="16" t="s">
        <v>73</v>
      </c>
      <c r="F278" s="10"/>
      <c r="G278" s="10" t="s">
        <v>605</v>
      </c>
      <c r="H278" s="17">
        <v>0.14363630857612225</v>
      </c>
      <c r="I278" s="17">
        <v>0.78058846042290264</v>
      </c>
      <c r="J278" s="18">
        <v>49.181902378540279</v>
      </c>
      <c r="K278" s="18">
        <v>1.8966885589413347</v>
      </c>
      <c r="L278" s="19">
        <v>0.29980165470340703</v>
      </c>
      <c r="M278" s="19">
        <v>0.44228742424006429</v>
      </c>
      <c r="N278" s="19">
        <v>0.36185181467595073</v>
      </c>
      <c r="O278" s="20">
        <v>0.5722860387549753</v>
      </c>
      <c r="P278" s="20">
        <v>15.540388854682334</v>
      </c>
      <c r="Q278" s="21">
        <v>0.27552033374282175</v>
      </c>
      <c r="R278" s="21">
        <v>7.0667796967890453E-2</v>
      </c>
      <c r="S278" s="21">
        <v>0.21393226509846008</v>
      </c>
      <c r="T278" s="22">
        <v>1.3317813130556289</v>
      </c>
      <c r="U278" s="22">
        <v>0.51711540031360004</v>
      </c>
      <c r="V278" s="23">
        <v>6.2211715027013605</v>
      </c>
      <c r="W278" s="24">
        <v>24424000</v>
      </c>
      <c r="X278" s="25">
        <v>2.547155053513495</v>
      </c>
      <c r="Y278" s="24">
        <v>24424000</v>
      </c>
      <c r="Z278" s="25">
        <v>2.547155053513495</v>
      </c>
      <c r="AA278" s="26">
        <f t="shared" si="8"/>
        <v>169</v>
      </c>
      <c r="AB278" s="26">
        <f t="shared" si="9"/>
        <v>38</v>
      </c>
    </row>
    <row r="279" spans="1:28" ht="29" x14ac:dyDescent="0.35">
      <c r="A279" s="15">
        <v>4683</v>
      </c>
      <c r="B279" s="10" t="s">
        <v>3</v>
      </c>
      <c r="C279" s="16" t="s">
        <v>14</v>
      </c>
      <c r="D279" s="16" t="s">
        <v>74</v>
      </c>
      <c r="E279" s="16" t="s">
        <v>251</v>
      </c>
      <c r="F279" s="10" t="s">
        <v>605</v>
      </c>
      <c r="G279" s="10" t="s">
        <v>605</v>
      </c>
      <c r="H279" s="17">
        <v>6.0168664115941732E-2</v>
      </c>
      <c r="I279" s="17">
        <v>0.92743176011098039</v>
      </c>
      <c r="J279" s="18">
        <v>31.244129820069759</v>
      </c>
      <c r="K279" s="18">
        <v>0.21032193730666923</v>
      </c>
      <c r="L279" s="19">
        <v>0.50052928103774919</v>
      </c>
      <c r="M279" s="19">
        <v>0.41295855459981773</v>
      </c>
      <c r="N279" s="19">
        <v>0.20237545402606677</v>
      </c>
      <c r="O279" s="20">
        <v>0.16003325426118797</v>
      </c>
      <c r="P279" s="20">
        <v>14.933412703713852</v>
      </c>
      <c r="Q279" s="21">
        <v>10.356324851745709</v>
      </c>
      <c r="R279" s="21">
        <v>2.9534265193907929</v>
      </c>
      <c r="S279" s="21">
        <v>11.753560790233387</v>
      </c>
      <c r="T279" s="22">
        <v>0.86444414515840273</v>
      </c>
      <c r="U279" s="22">
        <v>0.92885702093285605</v>
      </c>
      <c r="V279" s="23">
        <v>5.9994488734238969</v>
      </c>
      <c r="W279" s="24">
        <v>26455000</v>
      </c>
      <c r="X279" s="25">
        <v>2.2677939419481747</v>
      </c>
      <c r="Y279" s="24">
        <v>26455000</v>
      </c>
      <c r="Z279" s="25">
        <v>2.2677939419481747</v>
      </c>
      <c r="AA279" s="26">
        <f t="shared" si="8"/>
        <v>187</v>
      </c>
      <c r="AB279" s="26">
        <f t="shared" si="9"/>
        <v>39</v>
      </c>
    </row>
    <row r="280" spans="1:28" x14ac:dyDescent="0.35">
      <c r="A280" s="15">
        <v>4645</v>
      </c>
      <c r="B280" s="10" t="s">
        <v>9</v>
      </c>
      <c r="C280" s="16" t="s">
        <v>14</v>
      </c>
      <c r="D280" s="16" t="s">
        <v>57</v>
      </c>
      <c r="E280" s="16" t="s">
        <v>143</v>
      </c>
      <c r="F280" s="10"/>
      <c r="G280" s="10" t="s">
        <v>605</v>
      </c>
      <c r="H280" s="17">
        <v>0</v>
      </c>
      <c r="I280" s="17">
        <v>1.2489069022252611E-4</v>
      </c>
      <c r="J280" s="18">
        <v>2.7100231922869136</v>
      </c>
      <c r="K280" s="18">
        <v>1.3714002129621028</v>
      </c>
      <c r="L280" s="19">
        <v>0</v>
      </c>
      <c r="M280" s="19">
        <v>0</v>
      </c>
      <c r="N280" s="19">
        <v>0</v>
      </c>
      <c r="O280" s="20">
        <v>0</v>
      </c>
      <c r="P280" s="20">
        <v>1.6431895554929377</v>
      </c>
      <c r="Q280" s="21">
        <v>0</v>
      </c>
      <c r="R280" s="21">
        <v>0</v>
      </c>
      <c r="S280" s="21">
        <v>0</v>
      </c>
      <c r="T280" s="22" t="s">
        <v>10</v>
      </c>
      <c r="U280" s="22" t="s">
        <v>10</v>
      </c>
      <c r="V280" s="23">
        <v>0.6943792330965104</v>
      </c>
      <c r="W280" s="24">
        <v>3069000</v>
      </c>
      <c r="X280" s="25">
        <v>2.2625585959482257</v>
      </c>
      <c r="Y280" s="24">
        <v>3069000</v>
      </c>
      <c r="Z280" s="25">
        <v>2.2625585959482257</v>
      </c>
      <c r="AA280" s="26">
        <f t="shared" si="8"/>
        <v>188</v>
      </c>
      <c r="AB280" s="26">
        <f t="shared" si="9"/>
        <v>40</v>
      </c>
    </row>
    <row r="281" spans="1:28" ht="29" x14ac:dyDescent="0.35">
      <c r="A281" s="15">
        <v>3427</v>
      </c>
      <c r="B281" s="10" t="s">
        <v>3</v>
      </c>
      <c r="C281" s="16" t="s">
        <v>14</v>
      </c>
      <c r="D281" s="16" t="s">
        <v>97</v>
      </c>
      <c r="E281" s="16" t="s">
        <v>255</v>
      </c>
      <c r="F281" s="10" t="s">
        <v>605</v>
      </c>
      <c r="G281" s="10" t="s">
        <v>605</v>
      </c>
      <c r="H281" s="17">
        <v>9.9607458700872745E-2</v>
      </c>
      <c r="I281" s="17">
        <v>9.0532954417603825E-2</v>
      </c>
      <c r="J281" s="18">
        <v>5.6351275903108835</v>
      </c>
      <c r="K281" s="18">
        <v>1.5532239647130692</v>
      </c>
      <c r="L281" s="19">
        <v>0.13535749332825267</v>
      </c>
      <c r="M281" s="19">
        <v>0.28305013824982828</v>
      </c>
      <c r="N281" s="19">
        <v>0.5018666943402964</v>
      </c>
      <c r="O281" s="20">
        <v>0.69451051365110628</v>
      </c>
      <c r="P281" s="20">
        <v>6.1822553345937026</v>
      </c>
      <c r="Q281" s="21">
        <v>8.7911239184435969E-2</v>
      </c>
      <c r="R281" s="21">
        <v>0.73602215174353047</v>
      </c>
      <c r="S281" s="21">
        <v>0.45616465166378495</v>
      </c>
      <c r="T281" s="22">
        <v>20.403191126700108</v>
      </c>
      <c r="U281" s="22">
        <v>10.291883940199465</v>
      </c>
      <c r="V281" s="23">
        <v>2.931700162440682</v>
      </c>
      <c r="W281" s="24">
        <v>14647217</v>
      </c>
      <c r="X281" s="25">
        <v>2.0015407448668796</v>
      </c>
      <c r="Y281" s="24">
        <v>14647217</v>
      </c>
      <c r="Z281" s="25">
        <v>2.0015407448668796</v>
      </c>
      <c r="AA281" s="26">
        <f t="shared" si="8"/>
        <v>206</v>
      </c>
      <c r="AB281" s="26">
        <f t="shared" si="9"/>
        <v>41</v>
      </c>
    </row>
    <row r="282" spans="1:28" ht="29" x14ac:dyDescent="0.35">
      <c r="A282" s="15">
        <v>3707</v>
      </c>
      <c r="B282" s="10" t="s">
        <v>42</v>
      </c>
      <c r="C282" s="16" t="s">
        <v>14</v>
      </c>
      <c r="D282" s="16" t="s">
        <v>297</v>
      </c>
      <c r="E282" s="16" t="s">
        <v>531</v>
      </c>
      <c r="F282" s="10"/>
      <c r="G282" s="10" t="s">
        <v>605</v>
      </c>
      <c r="H282" s="17">
        <v>4.0302105786856494E-2</v>
      </c>
      <c r="I282" s="17">
        <v>1.5141953299670519E-2</v>
      </c>
      <c r="J282" s="18">
        <v>3.1545243508101639</v>
      </c>
      <c r="K282" s="18">
        <v>0.89250493860587532</v>
      </c>
      <c r="L282" s="19">
        <v>0.17562079871390016</v>
      </c>
      <c r="M282" s="19">
        <v>8.0828660226238289E-2</v>
      </c>
      <c r="N282" s="19">
        <v>0.20305994018925191</v>
      </c>
      <c r="O282" s="20">
        <v>0.40143632036499982</v>
      </c>
      <c r="P282" s="20">
        <v>1.6362375698126563</v>
      </c>
      <c r="Q282" s="21">
        <v>0.86340600023542524</v>
      </c>
      <c r="R282" s="21">
        <v>8.3762043668069178E-2</v>
      </c>
      <c r="S282" s="21">
        <v>0.17636078746023193</v>
      </c>
      <c r="T282" s="22" t="s">
        <v>10</v>
      </c>
      <c r="U282" s="22" t="s">
        <v>10</v>
      </c>
      <c r="V282" s="23">
        <v>0.79497525153696558</v>
      </c>
      <c r="W282" s="24">
        <v>4098689</v>
      </c>
      <c r="X282" s="25">
        <v>1.9395842220206647</v>
      </c>
      <c r="Y282" s="24">
        <v>4098689</v>
      </c>
      <c r="Z282" s="25">
        <v>1.9395842220206647</v>
      </c>
      <c r="AA282" s="26">
        <f t="shared" si="8"/>
        <v>211</v>
      </c>
      <c r="AB282" s="26">
        <f t="shared" si="9"/>
        <v>42</v>
      </c>
    </row>
    <row r="283" spans="1:28" ht="29" x14ac:dyDescent="0.35">
      <c r="A283" s="15">
        <v>4893</v>
      </c>
      <c r="B283" s="10" t="s">
        <v>3</v>
      </c>
      <c r="C283" s="16" t="s">
        <v>14</v>
      </c>
      <c r="D283" s="16" t="s">
        <v>16</v>
      </c>
      <c r="E283" s="16" t="s">
        <v>535</v>
      </c>
      <c r="F283" s="10" t="s">
        <v>605</v>
      </c>
      <c r="G283" s="10" t="s">
        <v>605</v>
      </c>
      <c r="H283" s="17">
        <v>0.24978316270575149</v>
      </c>
      <c r="I283" s="17">
        <v>0</v>
      </c>
      <c r="J283" s="18">
        <v>11.413642651113138</v>
      </c>
      <c r="K283" s="18">
        <v>0.61884474804944323</v>
      </c>
      <c r="L283" s="19">
        <v>0.46837405769282597</v>
      </c>
      <c r="M283" s="19">
        <v>0.25433822350005258</v>
      </c>
      <c r="N283" s="19">
        <v>1.2585187073736832</v>
      </c>
      <c r="O283" s="20">
        <v>0</v>
      </c>
      <c r="P283" s="20">
        <v>6.714319977886567</v>
      </c>
      <c r="Q283" s="21">
        <v>3.8677992523403422</v>
      </c>
      <c r="R283" s="21">
        <v>0</v>
      </c>
      <c r="S283" s="21">
        <v>3.2937240141289092</v>
      </c>
      <c r="T283" s="22">
        <v>4.6818000730473086</v>
      </c>
      <c r="U283" s="22">
        <v>3.2260051340607578</v>
      </c>
      <c r="V283" s="23">
        <v>2.7239884611922602</v>
      </c>
      <c r="W283" s="24">
        <v>14462000</v>
      </c>
      <c r="X283" s="25">
        <v>1.883548929050104</v>
      </c>
      <c r="Y283" s="24">
        <v>14462000</v>
      </c>
      <c r="Z283" s="25">
        <v>1.883548929050104</v>
      </c>
      <c r="AA283" s="26">
        <f t="shared" si="8"/>
        <v>217</v>
      </c>
      <c r="AB283" s="26">
        <f t="shared" si="9"/>
        <v>43</v>
      </c>
    </row>
    <row r="284" spans="1:28" ht="29" x14ac:dyDescent="0.35">
      <c r="A284" s="15">
        <v>4258</v>
      </c>
      <c r="B284" s="10" t="s">
        <v>42</v>
      </c>
      <c r="C284" s="16" t="s">
        <v>14</v>
      </c>
      <c r="D284" s="16" t="s">
        <v>86</v>
      </c>
      <c r="E284" s="16" t="s">
        <v>495</v>
      </c>
      <c r="F284" s="10"/>
      <c r="G284" s="10" t="s">
        <v>605</v>
      </c>
      <c r="H284" s="17">
        <v>0.10320383347749654</v>
      </c>
      <c r="I284" s="17">
        <v>2.6433573569706703E-3</v>
      </c>
      <c r="J284" s="18">
        <v>0.98937354639046049</v>
      </c>
      <c r="K284" s="18">
        <v>1.2101200968746586</v>
      </c>
      <c r="L284" s="19">
        <v>2.0523516045377888E-3</v>
      </c>
      <c r="M284" s="19">
        <v>2.1674733605474886E-3</v>
      </c>
      <c r="N284" s="19">
        <v>0.31199209833958219</v>
      </c>
      <c r="O284" s="20">
        <v>0.82238416777278489</v>
      </c>
      <c r="P284" s="20">
        <v>0.59252831756579361</v>
      </c>
      <c r="Q284" s="21">
        <v>0</v>
      </c>
      <c r="R284" s="21">
        <v>0</v>
      </c>
      <c r="S284" s="21">
        <v>1.9572051675812861E-2</v>
      </c>
      <c r="T284" s="22" t="s">
        <v>10</v>
      </c>
      <c r="U284" s="22" t="s">
        <v>10</v>
      </c>
      <c r="V284" s="23">
        <v>0.37061530289713163</v>
      </c>
      <c r="W284" s="24">
        <v>1973000</v>
      </c>
      <c r="X284" s="25">
        <v>1.8784353922814578</v>
      </c>
      <c r="Y284" s="24">
        <v>1973000</v>
      </c>
      <c r="Z284" s="25">
        <v>1.8784353922814578</v>
      </c>
      <c r="AA284" s="26">
        <f t="shared" si="8"/>
        <v>219</v>
      </c>
      <c r="AB284" s="26">
        <f t="shared" si="9"/>
        <v>44</v>
      </c>
    </row>
    <row r="285" spans="1:28" x14ac:dyDescent="0.35">
      <c r="A285" s="15">
        <v>3426</v>
      </c>
      <c r="B285" s="10" t="s">
        <v>3</v>
      </c>
      <c r="C285" s="16" t="s">
        <v>14</v>
      </c>
      <c r="D285" s="16" t="s">
        <v>97</v>
      </c>
      <c r="E285" s="16" t="s">
        <v>225</v>
      </c>
      <c r="F285" s="10" t="s">
        <v>605</v>
      </c>
      <c r="G285" s="10" t="s">
        <v>605</v>
      </c>
      <c r="H285" s="17">
        <v>0.15713996427398264</v>
      </c>
      <c r="I285" s="17">
        <v>0</v>
      </c>
      <c r="J285" s="18">
        <v>8.3164732884995232</v>
      </c>
      <c r="K285" s="18">
        <v>0.84726875571456772</v>
      </c>
      <c r="L285" s="19">
        <v>0.90779198329986233</v>
      </c>
      <c r="M285" s="19">
        <v>1.2638587508207835</v>
      </c>
      <c r="N285" s="19">
        <v>0.79174105481164081</v>
      </c>
      <c r="O285" s="20">
        <v>0</v>
      </c>
      <c r="P285" s="20">
        <v>4.4669480796797343</v>
      </c>
      <c r="Q285" s="21">
        <v>0</v>
      </c>
      <c r="R285" s="21">
        <v>0</v>
      </c>
      <c r="S285" s="21">
        <v>0.76106269860561016</v>
      </c>
      <c r="T285" s="22">
        <v>5.6184132847369685</v>
      </c>
      <c r="U285" s="22">
        <v>2.7456775621461693</v>
      </c>
      <c r="V285" s="23">
        <v>1.8965576582427424</v>
      </c>
      <c r="W285" s="24">
        <v>11664209</v>
      </c>
      <c r="X285" s="25">
        <v>1.6259633707204169</v>
      </c>
      <c r="Y285" s="24">
        <v>11664209</v>
      </c>
      <c r="Z285" s="25">
        <v>1.6259633707204169</v>
      </c>
      <c r="AA285" s="26">
        <f t="shared" si="8"/>
        <v>237</v>
      </c>
      <c r="AB285" s="26">
        <f t="shared" si="9"/>
        <v>45</v>
      </c>
    </row>
    <row r="286" spans="1:28" x14ac:dyDescent="0.35">
      <c r="A286" s="15">
        <v>3645</v>
      </c>
      <c r="B286" s="10" t="s">
        <v>3</v>
      </c>
      <c r="C286" s="16" t="s">
        <v>14</v>
      </c>
      <c r="D286" s="16" t="s">
        <v>271</v>
      </c>
      <c r="E286" s="16" t="s">
        <v>270</v>
      </c>
      <c r="F286" s="10"/>
      <c r="G286" s="10" t="s">
        <v>605</v>
      </c>
      <c r="H286" s="17">
        <v>0.10716501153064562</v>
      </c>
      <c r="I286" s="17">
        <v>0.12606527214389113</v>
      </c>
      <c r="J286" s="18">
        <v>6.1943387252272304</v>
      </c>
      <c r="K286" s="18">
        <v>0.45449034357869944</v>
      </c>
      <c r="L286" s="19">
        <v>0.4198336377369753</v>
      </c>
      <c r="M286" s="19">
        <v>0.32632078164903439</v>
      </c>
      <c r="N286" s="19">
        <v>0.12766484263524372</v>
      </c>
      <c r="O286" s="20">
        <v>0.33651347557576422</v>
      </c>
      <c r="P286" s="20">
        <v>2.3740117561728278</v>
      </c>
      <c r="Q286" s="21">
        <v>1.6060355572981233</v>
      </c>
      <c r="R286" s="21">
        <v>0.44501657824487595</v>
      </c>
      <c r="S286" s="21">
        <v>0.48620896872827718</v>
      </c>
      <c r="T286" s="22">
        <v>0.45038039802955321</v>
      </c>
      <c r="U286" s="22">
        <v>0.31217801904330805</v>
      </c>
      <c r="V286" s="23">
        <v>1.174441023806442</v>
      </c>
      <c r="W286" s="24">
        <v>20000000</v>
      </c>
      <c r="X286" s="25">
        <v>0.587220511903221</v>
      </c>
      <c r="Y286" s="24">
        <v>7637000</v>
      </c>
      <c r="Z286" s="25">
        <v>1.5378303310284693</v>
      </c>
      <c r="AA286" s="26">
        <f t="shared" si="8"/>
        <v>241</v>
      </c>
      <c r="AB286" s="26">
        <f t="shared" si="9"/>
        <v>46</v>
      </c>
    </row>
    <row r="287" spans="1:28" ht="29" x14ac:dyDescent="0.35">
      <c r="A287" s="15">
        <v>4030</v>
      </c>
      <c r="B287" s="10" t="s">
        <v>3</v>
      </c>
      <c r="C287" s="16" t="s">
        <v>14</v>
      </c>
      <c r="D287" s="16" t="s">
        <v>23</v>
      </c>
      <c r="E287" s="16" t="s">
        <v>396</v>
      </c>
      <c r="F287" s="10" t="s">
        <v>605</v>
      </c>
      <c r="G287" s="10" t="s">
        <v>605</v>
      </c>
      <c r="H287" s="17">
        <v>2.4060004995979045</v>
      </c>
      <c r="I287" s="17">
        <v>0.75540747078835024</v>
      </c>
      <c r="J287" s="18">
        <v>2.8677494098274217</v>
      </c>
      <c r="K287" s="18">
        <v>0.1326400297903145</v>
      </c>
      <c r="L287" s="19">
        <v>1.717539302993512</v>
      </c>
      <c r="M287" s="19">
        <v>1.2399314984748901</v>
      </c>
      <c r="N287" s="19">
        <v>0</v>
      </c>
      <c r="O287" s="20">
        <v>0</v>
      </c>
      <c r="P287" s="20">
        <v>5.7812223316526836</v>
      </c>
      <c r="Q287" s="21">
        <v>9.8040112879737364</v>
      </c>
      <c r="R287" s="21">
        <v>0</v>
      </c>
      <c r="S287" s="21">
        <v>0.11772738959310709</v>
      </c>
      <c r="T287" s="22">
        <v>0.34495290115976546</v>
      </c>
      <c r="U287" s="22">
        <v>0.4155863793156917</v>
      </c>
      <c r="V287" s="23">
        <v>2.3636378732973751</v>
      </c>
      <c r="W287" s="24">
        <v>17460000</v>
      </c>
      <c r="X287" s="25">
        <v>1.3537444864246135</v>
      </c>
      <c r="Y287" s="24">
        <v>17460000</v>
      </c>
      <c r="Z287" s="25">
        <v>1.3537444864246135</v>
      </c>
      <c r="AA287" s="26">
        <f t="shared" si="8"/>
        <v>254</v>
      </c>
      <c r="AB287" s="26">
        <f t="shared" si="9"/>
        <v>47</v>
      </c>
    </row>
    <row r="288" spans="1:28" ht="29" x14ac:dyDescent="0.35">
      <c r="A288" s="15">
        <v>3922</v>
      </c>
      <c r="B288" s="10" t="s">
        <v>42</v>
      </c>
      <c r="C288" s="16" t="s">
        <v>14</v>
      </c>
      <c r="D288" s="16" t="s">
        <v>167</v>
      </c>
      <c r="E288" s="16" t="s">
        <v>166</v>
      </c>
      <c r="F288" s="10"/>
      <c r="G288" s="10" t="s">
        <v>605</v>
      </c>
      <c r="H288" s="17">
        <v>0</v>
      </c>
      <c r="I288" s="17">
        <v>1.0759679249646326E-2</v>
      </c>
      <c r="J288" s="18">
        <v>1.1470997639309686</v>
      </c>
      <c r="K288" s="18">
        <v>0.93180771510861748</v>
      </c>
      <c r="L288" s="19">
        <v>0</v>
      </c>
      <c r="M288" s="19">
        <v>0</v>
      </c>
      <c r="N288" s="19">
        <v>0</v>
      </c>
      <c r="O288" s="20">
        <v>0</v>
      </c>
      <c r="P288" s="20">
        <v>0.83164916055563309</v>
      </c>
      <c r="Q288" s="21">
        <v>0.75110896642962943</v>
      </c>
      <c r="R288" s="21">
        <v>0</v>
      </c>
      <c r="S288" s="21">
        <v>4.4688374248816522E-3</v>
      </c>
      <c r="T288" s="22" t="s">
        <v>10</v>
      </c>
      <c r="U288" s="22" t="s">
        <v>10</v>
      </c>
      <c r="V288" s="23">
        <v>0.41514265568714193</v>
      </c>
      <c r="W288" s="24">
        <v>4058312</v>
      </c>
      <c r="X288" s="25">
        <v>1.0229441592641026</v>
      </c>
      <c r="Y288" s="24">
        <v>3123344</v>
      </c>
      <c r="Z288" s="25">
        <v>1.3291608471149572</v>
      </c>
      <c r="AA288" s="26">
        <f t="shared" si="8"/>
        <v>257</v>
      </c>
      <c r="AB288" s="26">
        <f t="shared" si="9"/>
        <v>48</v>
      </c>
    </row>
    <row r="289" spans="1:28" x14ac:dyDescent="0.35">
      <c r="A289" s="15">
        <v>4202</v>
      </c>
      <c r="B289" s="10" t="s">
        <v>3</v>
      </c>
      <c r="C289" s="16" t="s">
        <v>14</v>
      </c>
      <c r="D289" s="16" t="s">
        <v>16</v>
      </c>
      <c r="E289" s="16" t="s">
        <v>62</v>
      </c>
      <c r="F289" s="10"/>
      <c r="G289" s="10" t="s">
        <v>605</v>
      </c>
      <c r="H289" s="17">
        <v>0.33915528052669514</v>
      </c>
      <c r="I289" s="17">
        <v>2.6344005276845275</v>
      </c>
      <c r="J289" s="18">
        <v>3.0828306155644785</v>
      </c>
      <c r="K289" s="18">
        <v>0.79498894346853632</v>
      </c>
      <c r="L289" s="19">
        <v>1.2894315106055489</v>
      </c>
      <c r="M289" s="19">
        <v>0.73832524149442691</v>
      </c>
      <c r="N289" s="19">
        <v>7.0790689501874671E-2</v>
      </c>
      <c r="O289" s="20">
        <v>0.18659813047154614</v>
      </c>
      <c r="P289" s="20">
        <v>3.0177113176806647</v>
      </c>
      <c r="Q289" s="21">
        <v>0</v>
      </c>
      <c r="R289" s="21">
        <v>7.6687921626449565E-2</v>
      </c>
      <c r="S289" s="21">
        <v>0.27194087519648896</v>
      </c>
      <c r="T289" s="22">
        <v>2.1360647565905988</v>
      </c>
      <c r="U289" s="22">
        <v>1.5709176264361708</v>
      </c>
      <c r="V289" s="23">
        <v>1.2154818506947456</v>
      </c>
      <c r="W289" s="24">
        <v>9150000</v>
      </c>
      <c r="X289" s="25">
        <v>1.3283954652401593</v>
      </c>
      <c r="Y289" s="24">
        <v>9150000</v>
      </c>
      <c r="Z289" s="25">
        <v>1.3283954652401593</v>
      </c>
      <c r="AA289" s="26">
        <f t="shared" si="8"/>
        <v>258</v>
      </c>
      <c r="AB289" s="26">
        <f t="shared" si="9"/>
        <v>49</v>
      </c>
    </row>
    <row r="290" spans="1:28" ht="29" x14ac:dyDescent="0.35">
      <c r="A290" s="15">
        <v>4641</v>
      </c>
      <c r="B290" s="10" t="s">
        <v>3</v>
      </c>
      <c r="C290" s="16" t="s">
        <v>14</v>
      </c>
      <c r="D290" s="16" t="s">
        <v>262</v>
      </c>
      <c r="E290" s="16" t="s">
        <v>353</v>
      </c>
      <c r="F290" s="10"/>
      <c r="G290" s="10" t="s">
        <v>605</v>
      </c>
      <c r="H290" s="17">
        <v>4.5966935468153634E-2</v>
      </c>
      <c r="I290" s="17">
        <v>0</v>
      </c>
      <c r="J290" s="18">
        <v>4.875173996706617</v>
      </c>
      <c r="K290" s="18">
        <v>0.8157122619624515</v>
      </c>
      <c r="L290" s="19">
        <v>0.14936823569716765</v>
      </c>
      <c r="M290" s="19">
        <v>0</v>
      </c>
      <c r="N290" s="19">
        <v>0.13896112351365827</v>
      </c>
      <c r="O290" s="20">
        <v>0</v>
      </c>
      <c r="P290" s="20">
        <v>1.7035200574078047</v>
      </c>
      <c r="Q290" s="21">
        <v>0</v>
      </c>
      <c r="R290" s="21">
        <v>0</v>
      </c>
      <c r="S290" s="21">
        <v>0.42602380083126584</v>
      </c>
      <c r="T290" s="22">
        <v>0.19596681741717065</v>
      </c>
      <c r="U290" s="22">
        <v>0.19484958723154541</v>
      </c>
      <c r="V290" s="23">
        <v>0.72366955729706561</v>
      </c>
      <c r="W290" s="24">
        <v>5582250</v>
      </c>
      <c r="X290" s="25">
        <v>1.2963761158978291</v>
      </c>
      <c r="Y290" s="24">
        <v>5582250</v>
      </c>
      <c r="Z290" s="25">
        <v>1.2963761158978291</v>
      </c>
      <c r="AA290" s="26">
        <f t="shared" si="8"/>
        <v>261</v>
      </c>
      <c r="AB290" s="26">
        <f t="shared" si="9"/>
        <v>50</v>
      </c>
    </row>
    <row r="291" spans="1:28" x14ac:dyDescent="0.35">
      <c r="A291" s="15">
        <v>3859</v>
      </c>
      <c r="B291" s="10" t="s">
        <v>3</v>
      </c>
      <c r="C291" s="16" t="s">
        <v>14</v>
      </c>
      <c r="D291" s="16" t="s">
        <v>23</v>
      </c>
      <c r="E291" s="16" t="s">
        <v>503</v>
      </c>
      <c r="F291" s="10" t="s">
        <v>605</v>
      </c>
      <c r="G291" s="10" t="s">
        <v>605</v>
      </c>
      <c r="H291" s="17">
        <v>0.41765704157251171</v>
      </c>
      <c r="I291" s="17">
        <v>0.49375120408175949</v>
      </c>
      <c r="J291" s="18">
        <v>0</v>
      </c>
      <c r="K291" s="18">
        <v>0</v>
      </c>
      <c r="L291" s="19">
        <v>6.3289415509070845E-4</v>
      </c>
      <c r="M291" s="19">
        <v>0</v>
      </c>
      <c r="N291" s="19">
        <v>1.4162803427959293E-2</v>
      </c>
      <c r="O291" s="20">
        <v>3.7331924021212201E-2</v>
      </c>
      <c r="P291" s="20">
        <v>5.2793754804975697</v>
      </c>
      <c r="Q291" s="21">
        <v>14.509223397651169</v>
      </c>
      <c r="R291" s="21">
        <v>3.3085755263831231E-3</v>
      </c>
      <c r="S291" s="21">
        <v>6.689920463138159E-2</v>
      </c>
      <c r="T291" s="22">
        <v>0.41340679324564822</v>
      </c>
      <c r="U291" s="22">
        <v>0.53301420443115999</v>
      </c>
      <c r="V291" s="23">
        <v>2.1238380835292521</v>
      </c>
      <c r="W291" s="24">
        <v>18829345</v>
      </c>
      <c r="X291" s="25">
        <v>1.1279405011322763</v>
      </c>
      <c r="Y291" s="24">
        <v>18829345</v>
      </c>
      <c r="Z291" s="25">
        <v>1.1279405011322763</v>
      </c>
      <c r="AA291" s="26">
        <f t="shared" si="8"/>
        <v>277</v>
      </c>
      <c r="AB291" s="26">
        <f t="shared" si="9"/>
        <v>51</v>
      </c>
    </row>
    <row r="292" spans="1:28" x14ac:dyDescent="0.35">
      <c r="A292" s="15">
        <v>4006</v>
      </c>
      <c r="B292" s="10" t="s">
        <v>3</v>
      </c>
      <c r="C292" s="16" t="s">
        <v>14</v>
      </c>
      <c r="D292" s="16" t="s">
        <v>120</v>
      </c>
      <c r="E292" s="16" t="s">
        <v>119</v>
      </c>
      <c r="F292" s="10"/>
      <c r="G292" s="10" t="s">
        <v>605</v>
      </c>
      <c r="H292" s="17">
        <v>0</v>
      </c>
      <c r="I292" s="17">
        <v>3.6072562820876604E-4</v>
      </c>
      <c r="J292" s="18">
        <v>6.9399535717823602</v>
      </c>
      <c r="K292" s="18">
        <v>3.8474353982064775</v>
      </c>
      <c r="L292" s="19">
        <v>0</v>
      </c>
      <c r="M292" s="19">
        <v>0</v>
      </c>
      <c r="N292" s="19">
        <v>0</v>
      </c>
      <c r="O292" s="20">
        <v>0</v>
      </c>
      <c r="P292" s="20">
        <v>3.021824153735412</v>
      </c>
      <c r="Q292" s="21">
        <v>7.7755131232406738E-2</v>
      </c>
      <c r="R292" s="21">
        <v>0</v>
      </c>
      <c r="S292" s="21">
        <v>0</v>
      </c>
      <c r="T292" s="22">
        <v>2.0630161920087429E-4</v>
      </c>
      <c r="U292" s="22">
        <v>2.4873289151670767E-4</v>
      </c>
      <c r="V292" s="23">
        <v>1.2392096779557484</v>
      </c>
      <c r="W292" s="24">
        <v>11603055</v>
      </c>
      <c r="X292" s="25">
        <v>1.0680029336719927</v>
      </c>
      <c r="Y292" s="24">
        <v>11603055</v>
      </c>
      <c r="Z292" s="25">
        <v>1.0680029336719927</v>
      </c>
      <c r="AA292" s="26">
        <f t="shared" si="8"/>
        <v>283</v>
      </c>
      <c r="AB292" s="26">
        <f t="shared" si="9"/>
        <v>52</v>
      </c>
    </row>
    <row r="293" spans="1:28" ht="29" x14ac:dyDescent="0.35">
      <c r="A293" s="15">
        <v>3665</v>
      </c>
      <c r="B293" s="10" t="s">
        <v>3</v>
      </c>
      <c r="C293" s="16" t="s">
        <v>14</v>
      </c>
      <c r="D293" s="16" t="s">
        <v>88</v>
      </c>
      <c r="E293" s="16" t="s">
        <v>151</v>
      </c>
      <c r="F293" s="10" t="s">
        <v>605</v>
      </c>
      <c r="G293" s="10"/>
      <c r="H293" s="17">
        <v>0.85092751255342158</v>
      </c>
      <c r="I293" s="17">
        <v>2.9300140715546217</v>
      </c>
      <c r="J293" s="18">
        <v>4.4508626378281484</v>
      </c>
      <c r="K293" s="18">
        <v>2.4003057892950132E-3</v>
      </c>
      <c r="L293" s="19">
        <v>3.9851963650428064</v>
      </c>
      <c r="M293" s="19">
        <v>5.4608044545172412</v>
      </c>
      <c r="N293" s="19">
        <v>0.94268880557043389</v>
      </c>
      <c r="O293" s="20">
        <v>13.652535107092387</v>
      </c>
      <c r="P293" s="20">
        <v>7.3360869549438039</v>
      </c>
      <c r="Q293" s="21">
        <v>6.0027155009720943</v>
      </c>
      <c r="R293" s="21">
        <v>6.9744317610426076</v>
      </c>
      <c r="S293" s="21">
        <v>0</v>
      </c>
      <c r="T293" s="22">
        <v>0.42685192712812614</v>
      </c>
      <c r="U293" s="22">
        <v>0.26714760778856461</v>
      </c>
      <c r="V293" s="23">
        <v>3.733479327723443</v>
      </c>
      <c r="W293" s="24">
        <v>35378791</v>
      </c>
      <c r="X293" s="25">
        <v>1.0552874256566436</v>
      </c>
      <c r="Y293" s="24">
        <v>35378791</v>
      </c>
      <c r="Z293" s="25">
        <v>1.0552874256566436</v>
      </c>
      <c r="AA293" s="26">
        <f t="shared" si="8"/>
        <v>287</v>
      </c>
      <c r="AB293" s="26">
        <f t="shared" si="9"/>
        <v>53</v>
      </c>
    </row>
    <row r="294" spans="1:28" ht="29" x14ac:dyDescent="0.35">
      <c r="A294" s="15">
        <v>3425</v>
      </c>
      <c r="B294" s="10" t="s">
        <v>3</v>
      </c>
      <c r="C294" s="16" t="s">
        <v>14</v>
      </c>
      <c r="D294" s="16" t="s">
        <v>97</v>
      </c>
      <c r="E294" s="16" t="s">
        <v>112</v>
      </c>
      <c r="F294" s="10" t="s">
        <v>605</v>
      </c>
      <c r="G294" s="10" t="s">
        <v>605</v>
      </c>
      <c r="H294" s="17">
        <v>9.4206330542555672E-2</v>
      </c>
      <c r="I294" s="17">
        <v>0</v>
      </c>
      <c r="J294" s="18">
        <v>0.63090487016203278</v>
      </c>
      <c r="K294" s="18">
        <v>0.30729515782038541</v>
      </c>
      <c r="L294" s="19">
        <v>0.51091993649484158</v>
      </c>
      <c r="M294" s="19">
        <v>0.56295173097399942</v>
      </c>
      <c r="N294" s="19">
        <v>0.47465340760578467</v>
      </c>
      <c r="O294" s="20">
        <v>0</v>
      </c>
      <c r="P294" s="20">
        <v>2.8655441802964119</v>
      </c>
      <c r="Q294" s="21">
        <v>0</v>
      </c>
      <c r="R294" s="21">
        <v>0</v>
      </c>
      <c r="S294" s="21">
        <v>0</v>
      </c>
      <c r="T294" s="22">
        <v>8.8932058817643203</v>
      </c>
      <c r="U294" s="22">
        <v>4.8919141404261923</v>
      </c>
      <c r="V294" s="23">
        <v>1.1419627699432577</v>
      </c>
      <c r="W294" s="24">
        <v>11020605</v>
      </c>
      <c r="X294" s="25">
        <v>1.0362069686221924</v>
      </c>
      <c r="Y294" s="24">
        <v>11020605</v>
      </c>
      <c r="Z294" s="25">
        <v>1.0362069686221924</v>
      </c>
      <c r="AA294" s="26">
        <f t="shared" si="8"/>
        <v>290</v>
      </c>
      <c r="AB294" s="26">
        <f t="shared" si="9"/>
        <v>54</v>
      </c>
    </row>
    <row r="295" spans="1:28" ht="29" x14ac:dyDescent="0.35">
      <c r="A295" s="15">
        <v>3924</v>
      </c>
      <c r="B295" s="10" t="s">
        <v>42</v>
      </c>
      <c r="C295" s="16" t="s">
        <v>14</v>
      </c>
      <c r="D295" s="16" t="s">
        <v>167</v>
      </c>
      <c r="E295" s="16" t="s">
        <v>230</v>
      </c>
      <c r="F295" s="10" t="s">
        <v>605</v>
      </c>
      <c r="G295" s="10" t="s">
        <v>605</v>
      </c>
      <c r="H295" s="17">
        <v>0</v>
      </c>
      <c r="I295" s="17">
        <v>2.394660724563703E-4</v>
      </c>
      <c r="J295" s="18">
        <v>0.25809744688446795</v>
      </c>
      <c r="K295" s="18">
        <v>0.40559885388296435</v>
      </c>
      <c r="L295" s="19">
        <v>0</v>
      </c>
      <c r="M295" s="19">
        <v>0</v>
      </c>
      <c r="N295" s="19">
        <v>0</v>
      </c>
      <c r="O295" s="20">
        <v>3.3248935033301521</v>
      </c>
      <c r="P295" s="20">
        <v>0.88226372319165536</v>
      </c>
      <c r="Q295" s="21">
        <v>0.4356300489175528</v>
      </c>
      <c r="R295" s="21">
        <v>0</v>
      </c>
      <c r="S295" s="21">
        <v>4.6199433691510887E-3</v>
      </c>
      <c r="T295" s="22" t="s">
        <v>10</v>
      </c>
      <c r="U295" s="22" t="s">
        <v>10</v>
      </c>
      <c r="V295" s="23">
        <v>0.35891336338354413</v>
      </c>
      <c r="W295" s="24">
        <v>3469550</v>
      </c>
      <c r="X295" s="25">
        <v>1.0344666120492401</v>
      </c>
      <c r="Y295" s="24">
        <v>3469550</v>
      </c>
      <c r="Z295" s="25">
        <v>1.0344666120492401</v>
      </c>
      <c r="AA295" s="26">
        <f t="shared" si="8"/>
        <v>291</v>
      </c>
      <c r="AB295" s="26">
        <f t="shared" si="9"/>
        <v>55</v>
      </c>
    </row>
    <row r="296" spans="1:28" x14ac:dyDescent="0.35">
      <c r="A296" s="15">
        <v>3472</v>
      </c>
      <c r="B296" s="10" t="s">
        <v>42</v>
      </c>
      <c r="C296" s="16" t="s">
        <v>14</v>
      </c>
      <c r="D296" s="16" t="s">
        <v>245</v>
      </c>
      <c r="E296" s="16" t="s">
        <v>489</v>
      </c>
      <c r="F296" s="10" t="s">
        <v>605</v>
      </c>
      <c r="G296" s="10" t="s">
        <v>605</v>
      </c>
      <c r="H296" s="17">
        <v>0.13217007568657063</v>
      </c>
      <c r="I296" s="17">
        <v>0.14615198199816493</v>
      </c>
      <c r="J296" s="18">
        <v>7.7429234065340387</v>
      </c>
      <c r="K296" s="18">
        <v>0.96717443509745094</v>
      </c>
      <c r="L296" s="19">
        <v>0.51793408172554467</v>
      </c>
      <c r="M296" s="19">
        <v>0.58002810357673118</v>
      </c>
      <c r="N296" s="19">
        <v>0.39955898789501876</v>
      </c>
      <c r="O296" s="20">
        <v>1.0532029095766786</v>
      </c>
      <c r="P296" s="20">
        <v>3.3696955984791503</v>
      </c>
      <c r="Q296" s="21">
        <v>0</v>
      </c>
      <c r="R296" s="21">
        <v>5.0051292560314285E-2</v>
      </c>
      <c r="S296" s="21">
        <v>0.99390740847177017</v>
      </c>
      <c r="T296" s="22" t="s">
        <v>10</v>
      </c>
      <c r="U296" s="22" t="s">
        <v>10</v>
      </c>
      <c r="V296" s="23">
        <v>1.5096487118171062</v>
      </c>
      <c r="W296" s="24">
        <v>17738770</v>
      </c>
      <c r="X296" s="25">
        <v>0.85104475215423969</v>
      </c>
      <c r="Y296" s="24">
        <v>14705213</v>
      </c>
      <c r="Z296" s="25">
        <v>1.0266078511185837</v>
      </c>
      <c r="AA296" s="26">
        <f t="shared" si="8"/>
        <v>292</v>
      </c>
      <c r="AB296" s="26">
        <f t="shared" si="9"/>
        <v>56</v>
      </c>
    </row>
    <row r="297" spans="1:28" ht="29" x14ac:dyDescent="0.35">
      <c r="A297" s="15">
        <v>3727</v>
      </c>
      <c r="B297" s="10" t="s">
        <v>42</v>
      </c>
      <c r="C297" s="16" t="s">
        <v>14</v>
      </c>
      <c r="D297" s="16" t="s">
        <v>86</v>
      </c>
      <c r="E297" s="16" t="s">
        <v>85</v>
      </c>
      <c r="F297" s="10"/>
      <c r="G297" s="10" t="s">
        <v>605</v>
      </c>
      <c r="H297" s="17">
        <v>2.3113779463245113E-2</v>
      </c>
      <c r="I297" s="17">
        <v>0</v>
      </c>
      <c r="J297" s="18">
        <v>4.9898839730997135</v>
      </c>
      <c r="K297" s="18">
        <v>1.1987490480047891</v>
      </c>
      <c r="L297" s="19">
        <v>5.8851509965462796E-2</v>
      </c>
      <c r="M297" s="19">
        <v>3.1894696182265612E-2</v>
      </c>
      <c r="N297" s="19">
        <v>0.11645750473129798</v>
      </c>
      <c r="O297" s="20">
        <v>0</v>
      </c>
      <c r="P297" s="20">
        <v>2.1956137895871848</v>
      </c>
      <c r="Q297" s="21">
        <v>0</v>
      </c>
      <c r="R297" s="21">
        <v>0</v>
      </c>
      <c r="S297" s="21">
        <v>0</v>
      </c>
      <c r="T297" s="22" t="s">
        <v>10</v>
      </c>
      <c r="U297" s="22" t="s">
        <v>10</v>
      </c>
      <c r="V297" s="23">
        <v>0.90133868711766307</v>
      </c>
      <c r="W297" s="24">
        <v>8860000</v>
      </c>
      <c r="X297" s="25">
        <v>1.0173122879431864</v>
      </c>
      <c r="Y297" s="24">
        <v>8860000</v>
      </c>
      <c r="Z297" s="25">
        <v>1.0173122879431864</v>
      </c>
      <c r="AA297" s="26">
        <f t="shared" si="8"/>
        <v>294</v>
      </c>
      <c r="AB297" s="26">
        <f t="shared" si="9"/>
        <v>57</v>
      </c>
    </row>
    <row r="298" spans="1:28" ht="29" x14ac:dyDescent="0.35">
      <c r="A298" s="15">
        <v>3565</v>
      </c>
      <c r="B298" s="10" t="s">
        <v>3</v>
      </c>
      <c r="C298" s="16" t="s">
        <v>14</v>
      </c>
      <c r="D298" s="16" t="s">
        <v>88</v>
      </c>
      <c r="E298" s="16" t="s">
        <v>389</v>
      </c>
      <c r="F298" s="10" t="s">
        <v>605</v>
      </c>
      <c r="G298" s="10"/>
      <c r="H298" s="17">
        <v>1.8347411245722498</v>
      </c>
      <c r="I298" s="17">
        <v>2.2189284759898329</v>
      </c>
      <c r="J298" s="18">
        <v>21.766218020590131</v>
      </c>
      <c r="K298" s="18">
        <v>6.8737076911718833E-2</v>
      </c>
      <c r="L298" s="19">
        <v>0.2125012511891253</v>
      </c>
      <c r="M298" s="19">
        <v>0.14622902396448118</v>
      </c>
      <c r="N298" s="19">
        <v>0</v>
      </c>
      <c r="O298" s="20">
        <v>0</v>
      </c>
      <c r="P298" s="20">
        <v>17.585752955192017</v>
      </c>
      <c r="Q298" s="21">
        <v>27.162094321957966</v>
      </c>
      <c r="R298" s="21">
        <v>49.495774412412921</v>
      </c>
      <c r="S298" s="21">
        <v>7.5240451622787381</v>
      </c>
      <c r="T298" s="22">
        <v>1.1348600256082897E-2</v>
      </c>
      <c r="U298" s="22">
        <v>1.4194670614008267E-2</v>
      </c>
      <c r="V298" s="23">
        <v>8.9474593601875032</v>
      </c>
      <c r="W298" s="24">
        <v>100107000</v>
      </c>
      <c r="X298" s="25">
        <v>0.89378958116690177</v>
      </c>
      <c r="Y298" s="24">
        <v>100107000</v>
      </c>
      <c r="Z298" s="25">
        <v>0.89378958116690177</v>
      </c>
      <c r="AA298" s="26">
        <f t="shared" si="8"/>
        <v>301</v>
      </c>
      <c r="AB298" s="26">
        <f t="shared" si="9"/>
        <v>58</v>
      </c>
    </row>
    <row r="299" spans="1:28" ht="29" x14ac:dyDescent="0.35">
      <c r="A299" s="15">
        <v>4403</v>
      </c>
      <c r="B299" s="10" t="s">
        <v>42</v>
      </c>
      <c r="C299" s="16" t="s">
        <v>14</v>
      </c>
      <c r="D299" s="16" t="s">
        <v>290</v>
      </c>
      <c r="E299" s="16" t="s">
        <v>562</v>
      </c>
      <c r="F299" s="10" t="s">
        <v>605</v>
      </c>
      <c r="G299" s="10"/>
      <c r="H299" s="17">
        <v>0.60693833133772712</v>
      </c>
      <c r="I299" s="17">
        <v>1.1683207696629132</v>
      </c>
      <c r="J299" s="18">
        <v>16.141121794436387</v>
      </c>
      <c r="K299" s="18">
        <v>1.1721635505690628E-2</v>
      </c>
      <c r="L299" s="19">
        <v>1.6601781299715648</v>
      </c>
      <c r="M299" s="19">
        <v>1.9209900050649751</v>
      </c>
      <c r="N299" s="19">
        <v>0.86041778253883239</v>
      </c>
      <c r="O299" s="20">
        <v>13.387673102326044</v>
      </c>
      <c r="P299" s="20">
        <v>6.7818652869181024</v>
      </c>
      <c r="Q299" s="21">
        <v>0</v>
      </c>
      <c r="R299" s="21">
        <v>0</v>
      </c>
      <c r="S299" s="21">
        <v>0.29660536407538263</v>
      </c>
      <c r="T299" s="22" t="s">
        <v>10</v>
      </c>
      <c r="U299" s="22" t="s">
        <v>10</v>
      </c>
      <c r="V299" s="23">
        <v>3.5636541578597094</v>
      </c>
      <c r="W299" s="24">
        <v>40026162</v>
      </c>
      <c r="X299" s="25">
        <v>0.89033121833157758</v>
      </c>
      <c r="Y299" s="24">
        <v>40026162</v>
      </c>
      <c r="Z299" s="25">
        <v>0.89033121833157758</v>
      </c>
      <c r="AA299" s="26">
        <f t="shared" si="8"/>
        <v>302</v>
      </c>
      <c r="AB299" s="26">
        <f t="shared" si="9"/>
        <v>59</v>
      </c>
    </row>
    <row r="300" spans="1:28" ht="29" x14ac:dyDescent="0.35">
      <c r="A300" s="15">
        <v>3722</v>
      </c>
      <c r="B300" s="10" t="s">
        <v>3</v>
      </c>
      <c r="C300" s="16" t="s">
        <v>14</v>
      </c>
      <c r="D300" s="16" t="s">
        <v>88</v>
      </c>
      <c r="E300" s="16" t="s">
        <v>337</v>
      </c>
      <c r="F300" s="10" t="s">
        <v>605</v>
      </c>
      <c r="G300" s="10"/>
      <c r="H300" s="17">
        <v>6.2525845728947891</v>
      </c>
      <c r="I300" s="17">
        <v>7.5617888149349639</v>
      </c>
      <c r="J300" s="18">
        <v>2.2870301543373688</v>
      </c>
      <c r="K300" s="18">
        <v>7.7850321932353778E-2</v>
      </c>
      <c r="L300" s="19">
        <v>0.25868652685213051</v>
      </c>
      <c r="M300" s="19">
        <v>9.2318565832706909E-2</v>
      </c>
      <c r="N300" s="19">
        <v>0</v>
      </c>
      <c r="O300" s="20">
        <v>0</v>
      </c>
      <c r="P300" s="20">
        <v>4.0116721980520733</v>
      </c>
      <c r="Q300" s="21">
        <v>0.48120916441591627</v>
      </c>
      <c r="R300" s="21">
        <v>0.15296446271613834</v>
      </c>
      <c r="S300" s="21">
        <v>0.85314162527602477</v>
      </c>
      <c r="T300" s="22">
        <v>0.12214220127541639</v>
      </c>
      <c r="U300" s="22">
        <v>0.13020850570789511</v>
      </c>
      <c r="V300" s="23">
        <v>1.6270141214463747</v>
      </c>
      <c r="W300" s="24">
        <v>20925000</v>
      </c>
      <c r="X300" s="25">
        <v>0.7775455777521505</v>
      </c>
      <c r="Y300" s="24">
        <v>20925000</v>
      </c>
      <c r="Z300" s="25">
        <v>0.7775455777521505</v>
      </c>
      <c r="AA300" s="26">
        <f t="shared" si="8"/>
        <v>314</v>
      </c>
      <c r="AB300" s="26">
        <f t="shared" si="9"/>
        <v>60</v>
      </c>
    </row>
    <row r="301" spans="1:28" ht="29" x14ac:dyDescent="0.35">
      <c r="A301" s="15">
        <v>5035</v>
      </c>
      <c r="B301" s="10" t="s">
        <v>42</v>
      </c>
      <c r="C301" s="16" t="s">
        <v>14</v>
      </c>
      <c r="D301" s="16" t="s">
        <v>241</v>
      </c>
      <c r="E301" s="16" t="s">
        <v>240</v>
      </c>
      <c r="F301" s="10" t="s">
        <v>605</v>
      </c>
      <c r="G301" s="10" t="s">
        <v>605</v>
      </c>
      <c r="H301" s="17">
        <v>0.60693833133772712</v>
      </c>
      <c r="I301" s="17">
        <v>1.1683207696629132</v>
      </c>
      <c r="J301" s="18">
        <v>13.792434030779098</v>
      </c>
      <c r="K301" s="18">
        <v>1.001378619447779E-2</v>
      </c>
      <c r="L301" s="19">
        <v>1.6582654759828532</v>
      </c>
      <c r="M301" s="19">
        <v>1.8517754398578761</v>
      </c>
      <c r="N301" s="19">
        <v>1.0755222281735404</v>
      </c>
      <c r="O301" s="20">
        <v>13.812920628102283</v>
      </c>
      <c r="P301" s="20">
        <v>1.6758187814000944</v>
      </c>
      <c r="Q301" s="21">
        <v>0.31315525180172044</v>
      </c>
      <c r="R301" s="21">
        <v>0.28156608855987902</v>
      </c>
      <c r="S301" s="21">
        <v>0.28928927544219291</v>
      </c>
      <c r="T301" s="22" t="s">
        <v>10</v>
      </c>
      <c r="U301" s="22" t="s">
        <v>10</v>
      </c>
      <c r="V301" s="23">
        <v>3.1035081409412246</v>
      </c>
      <c r="W301" s="24">
        <v>40026162</v>
      </c>
      <c r="X301" s="25">
        <v>0.77536990454923571</v>
      </c>
      <c r="Y301" s="24">
        <v>40026162</v>
      </c>
      <c r="Z301" s="25">
        <v>0.77536990454923571</v>
      </c>
      <c r="AA301" s="26">
        <f t="shared" si="8"/>
        <v>315</v>
      </c>
      <c r="AB301" s="26">
        <f t="shared" si="9"/>
        <v>61</v>
      </c>
    </row>
    <row r="302" spans="1:28" ht="29" x14ac:dyDescent="0.35">
      <c r="A302" s="15">
        <v>3490</v>
      </c>
      <c r="B302" s="10" t="s">
        <v>3</v>
      </c>
      <c r="C302" s="16" t="s">
        <v>14</v>
      </c>
      <c r="D302" s="16" t="s">
        <v>533</v>
      </c>
      <c r="E302" s="16" t="s">
        <v>532</v>
      </c>
      <c r="F302" s="10" t="s">
        <v>605</v>
      </c>
      <c r="G302" s="10" t="s">
        <v>605</v>
      </c>
      <c r="H302" s="17">
        <v>0</v>
      </c>
      <c r="I302" s="17">
        <v>1.6021834165365484E-2</v>
      </c>
      <c r="J302" s="18">
        <v>0</v>
      </c>
      <c r="K302" s="18">
        <v>0</v>
      </c>
      <c r="L302" s="19">
        <v>0</v>
      </c>
      <c r="M302" s="19">
        <v>0</v>
      </c>
      <c r="N302" s="19">
        <v>0</v>
      </c>
      <c r="O302" s="20">
        <v>2.5201422095304973</v>
      </c>
      <c r="P302" s="20">
        <v>3.1054298302008063</v>
      </c>
      <c r="Q302" s="21">
        <v>8.0144617898428638</v>
      </c>
      <c r="R302" s="21">
        <v>0</v>
      </c>
      <c r="S302" s="21">
        <v>2.1182033910689397E-4</v>
      </c>
      <c r="T302" s="22">
        <v>5.4801321348507065E-3</v>
      </c>
      <c r="U302" s="22">
        <v>4.9369666806612401E-3</v>
      </c>
      <c r="V302" s="23">
        <v>1.2447558453935348</v>
      </c>
      <c r="W302" s="24">
        <v>16407950</v>
      </c>
      <c r="X302" s="25">
        <v>0.75862971632259657</v>
      </c>
      <c r="Y302" s="24">
        <v>16407950</v>
      </c>
      <c r="Z302" s="25">
        <v>0.75862971632259657</v>
      </c>
      <c r="AA302" s="26">
        <f t="shared" si="8"/>
        <v>317</v>
      </c>
      <c r="AB302" s="26">
        <f t="shared" si="9"/>
        <v>62</v>
      </c>
    </row>
    <row r="303" spans="1:28" ht="29" x14ac:dyDescent="0.35">
      <c r="A303" s="15">
        <v>3429</v>
      </c>
      <c r="B303" s="10" t="s">
        <v>3</v>
      </c>
      <c r="C303" s="16" t="s">
        <v>14</v>
      </c>
      <c r="D303" s="16" t="s">
        <v>97</v>
      </c>
      <c r="E303" s="16" t="s">
        <v>100</v>
      </c>
      <c r="F303" s="10" t="s">
        <v>605</v>
      </c>
      <c r="G303" s="10" t="s">
        <v>605</v>
      </c>
      <c r="H303" s="17">
        <v>0.15268273216507391</v>
      </c>
      <c r="I303" s="17">
        <v>0</v>
      </c>
      <c r="J303" s="18">
        <v>3.2262180860558494</v>
      </c>
      <c r="K303" s="18">
        <v>0.34918280027658544</v>
      </c>
      <c r="L303" s="19">
        <v>0.91287474600538998</v>
      </c>
      <c r="M303" s="19">
        <v>0.37482658083092646</v>
      </c>
      <c r="N303" s="19">
        <v>0.76928353633279767</v>
      </c>
      <c r="O303" s="20">
        <v>0</v>
      </c>
      <c r="P303" s="20">
        <v>4.5162725841509372</v>
      </c>
      <c r="Q303" s="21">
        <v>0</v>
      </c>
      <c r="R303" s="21">
        <v>0</v>
      </c>
      <c r="S303" s="21">
        <v>0.13415922362496258</v>
      </c>
      <c r="T303" s="22">
        <v>13.089681106031302</v>
      </c>
      <c r="U303" s="22">
        <v>6.4459861264820217</v>
      </c>
      <c r="V303" s="23">
        <v>1.9039652706738159</v>
      </c>
      <c r="W303" s="24">
        <v>26945000</v>
      </c>
      <c r="X303" s="25">
        <v>0.70661171670952527</v>
      </c>
      <c r="Y303" s="24">
        <v>26945000</v>
      </c>
      <c r="Z303" s="25">
        <v>0.70661171670952527</v>
      </c>
      <c r="AA303" s="26">
        <f t="shared" si="8"/>
        <v>325</v>
      </c>
      <c r="AB303" s="26">
        <f t="shared" si="9"/>
        <v>63</v>
      </c>
    </row>
    <row r="304" spans="1:28" ht="29" x14ac:dyDescent="0.35">
      <c r="A304" s="15">
        <v>3676</v>
      </c>
      <c r="B304" s="10" t="s">
        <v>3</v>
      </c>
      <c r="C304" s="16" t="s">
        <v>14</v>
      </c>
      <c r="D304" s="16" t="s">
        <v>88</v>
      </c>
      <c r="E304" s="16" t="s">
        <v>87</v>
      </c>
      <c r="F304" s="10" t="s">
        <v>605</v>
      </c>
      <c r="G304" s="10"/>
      <c r="H304" s="17">
        <v>0.38021675578639769</v>
      </c>
      <c r="I304" s="17">
        <v>4.9257182469580843E-2</v>
      </c>
      <c r="J304" s="18">
        <v>19.88784215715317</v>
      </c>
      <c r="K304" s="18">
        <v>0.7272248845086382</v>
      </c>
      <c r="L304" s="19">
        <v>3.824673709019575E-3</v>
      </c>
      <c r="M304" s="19">
        <v>2.7050859752640842E-3</v>
      </c>
      <c r="N304" s="19">
        <v>0</v>
      </c>
      <c r="O304" s="20">
        <v>11.478294769458232</v>
      </c>
      <c r="P304" s="20">
        <v>3.3237676296850687</v>
      </c>
      <c r="Q304" s="21">
        <v>10.577277754334803</v>
      </c>
      <c r="R304" s="21">
        <v>4.7847584978712741</v>
      </c>
      <c r="S304" s="21">
        <v>1.5486853798649607</v>
      </c>
      <c r="T304" s="22">
        <v>0.36756428676468472</v>
      </c>
      <c r="U304" s="22">
        <v>0.30541108599564398</v>
      </c>
      <c r="V304" s="23">
        <v>4.3920322431306831</v>
      </c>
      <c r="W304" s="24">
        <v>67478436</v>
      </c>
      <c r="X304" s="25">
        <v>0.65087937769196125</v>
      </c>
      <c r="Y304" s="24">
        <v>62278436</v>
      </c>
      <c r="Z304" s="25">
        <v>0.70522519915732684</v>
      </c>
      <c r="AA304" s="26">
        <f t="shared" si="8"/>
        <v>326</v>
      </c>
      <c r="AB304" s="26">
        <f t="shared" si="9"/>
        <v>64</v>
      </c>
    </row>
    <row r="305" spans="1:28" ht="29" x14ac:dyDescent="0.35">
      <c r="A305" s="15">
        <v>3761</v>
      </c>
      <c r="B305" s="10" t="s">
        <v>3</v>
      </c>
      <c r="C305" s="16" t="s">
        <v>14</v>
      </c>
      <c r="D305" s="16" t="s">
        <v>23</v>
      </c>
      <c r="E305" s="16" t="s">
        <v>202</v>
      </c>
      <c r="F305" s="10" t="s">
        <v>605</v>
      </c>
      <c r="G305" s="10" t="s">
        <v>605</v>
      </c>
      <c r="H305" s="17">
        <v>0.17774420072337921</v>
      </c>
      <c r="I305" s="17">
        <v>1.0641332512924504</v>
      </c>
      <c r="J305" s="18">
        <v>8.0892322365850333</v>
      </c>
      <c r="K305" s="18">
        <v>9.5914969067584146E-3</v>
      </c>
      <c r="L305" s="19">
        <v>0.98808077865705413</v>
      </c>
      <c r="M305" s="19">
        <v>0.86938224573134837</v>
      </c>
      <c r="N305" s="19">
        <v>0.71644349223352977</v>
      </c>
      <c r="O305" s="20">
        <v>12.073528357994959</v>
      </c>
      <c r="P305" s="20">
        <v>6.3962747913017735</v>
      </c>
      <c r="Q305" s="21">
        <v>4.0240335012719228</v>
      </c>
      <c r="R305" s="21">
        <v>0.12056312332306469</v>
      </c>
      <c r="S305" s="21">
        <v>9.4888217543240925E-3</v>
      </c>
      <c r="T305" s="22">
        <v>0.1285000917239546</v>
      </c>
      <c r="U305" s="22">
        <v>0.19796842633131809</v>
      </c>
      <c r="V305" s="23">
        <v>2.5570369005783475</v>
      </c>
      <c r="W305" s="24">
        <v>41073617</v>
      </c>
      <c r="X305" s="25">
        <v>0.62254972591733215</v>
      </c>
      <c r="Y305" s="24">
        <v>41073617</v>
      </c>
      <c r="Z305" s="25">
        <v>0.62254972591733215</v>
      </c>
      <c r="AA305" s="26">
        <f t="shared" si="8"/>
        <v>345</v>
      </c>
      <c r="AB305" s="26">
        <f t="shared" si="9"/>
        <v>65</v>
      </c>
    </row>
    <row r="306" spans="1:28" x14ac:dyDescent="0.35">
      <c r="A306" s="15">
        <v>4043</v>
      </c>
      <c r="B306" s="10" t="s">
        <v>3</v>
      </c>
      <c r="C306" s="16" t="s">
        <v>14</v>
      </c>
      <c r="D306" s="16" t="s">
        <v>16</v>
      </c>
      <c r="E306" s="16" t="s">
        <v>499</v>
      </c>
      <c r="F306" s="10" t="s">
        <v>605</v>
      </c>
      <c r="G306" s="10" t="s">
        <v>605</v>
      </c>
      <c r="H306" s="17">
        <v>5.4539259214899327E-2</v>
      </c>
      <c r="I306" s="17">
        <v>6.4314094708043196E-2</v>
      </c>
      <c r="J306" s="18">
        <v>4.5883990557238743</v>
      </c>
      <c r="K306" s="18">
        <v>0.44288065889065914</v>
      </c>
      <c r="L306" s="19">
        <v>0.19428527406921203</v>
      </c>
      <c r="M306" s="19">
        <v>0.3429167627816852</v>
      </c>
      <c r="N306" s="19">
        <v>0.27479305356186395</v>
      </c>
      <c r="O306" s="20">
        <v>0.5432480290348074</v>
      </c>
      <c r="P306" s="20">
        <v>4.2611428103984554</v>
      </c>
      <c r="Q306" s="21">
        <v>3.0131289477319543</v>
      </c>
      <c r="R306" s="21">
        <v>0.47574052306161618</v>
      </c>
      <c r="S306" s="21">
        <v>0.81970968211959017</v>
      </c>
      <c r="T306" s="22">
        <v>5.9442584843540081</v>
      </c>
      <c r="U306" s="22">
        <v>2.6064044284287631</v>
      </c>
      <c r="V306" s="23">
        <v>1.7199735055976229</v>
      </c>
      <c r="W306" s="24">
        <v>35518000</v>
      </c>
      <c r="X306" s="25">
        <v>0.48425404178096254</v>
      </c>
      <c r="Y306" s="24">
        <v>33783000</v>
      </c>
      <c r="Z306" s="25">
        <v>0.50912396933298487</v>
      </c>
      <c r="AA306" s="26">
        <f t="shared" si="8"/>
        <v>351</v>
      </c>
      <c r="AB306" s="26">
        <f t="shared" si="9"/>
        <v>66</v>
      </c>
    </row>
    <row r="307" spans="1:28" ht="29" x14ac:dyDescent="0.35">
      <c r="A307" s="15">
        <v>4644</v>
      </c>
      <c r="B307" s="10" t="s">
        <v>3</v>
      </c>
      <c r="C307" s="16" t="s">
        <v>14</v>
      </c>
      <c r="D307" s="16" t="s">
        <v>74</v>
      </c>
      <c r="E307" s="16" t="s">
        <v>345</v>
      </c>
      <c r="F307" s="10" t="s">
        <v>605</v>
      </c>
      <c r="G307" s="10" t="s">
        <v>605</v>
      </c>
      <c r="H307" s="17">
        <v>1.9018912960975296</v>
      </c>
      <c r="I307" s="17">
        <v>2.3001845740813245</v>
      </c>
      <c r="J307" s="18">
        <v>0</v>
      </c>
      <c r="K307" s="18">
        <v>0</v>
      </c>
      <c r="L307" s="19">
        <v>1.4388219633153987</v>
      </c>
      <c r="M307" s="19">
        <v>0.32179536853258156</v>
      </c>
      <c r="N307" s="19">
        <v>0</v>
      </c>
      <c r="O307" s="20">
        <v>0</v>
      </c>
      <c r="P307" s="20">
        <v>2.3364079708284513</v>
      </c>
      <c r="Q307" s="21">
        <v>2.0217620256573396</v>
      </c>
      <c r="R307" s="21">
        <v>0.1101555393088675</v>
      </c>
      <c r="S307" s="21">
        <v>0.93249745632389414</v>
      </c>
      <c r="T307" s="22">
        <v>0.26015129144728477</v>
      </c>
      <c r="U307" s="22">
        <v>0.19560963693372957</v>
      </c>
      <c r="V307" s="23">
        <v>0.97228559414228855</v>
      </c>
      <c r="W307" s="24">
        <v>33606000</v>
      </c>
      <c r="X307" s="25">
        <v>0.28931904842655731</v>
      </c>
      <c r="Y307" s="24">
        <v>20681576</v>
      </c>
      <c r="Z307" s="25">
        <v>0.47012161652588202</v>
      </c>
      <c r="AA307" s="26">
        <f t="shared" si="8"/>
        <v>355</v>
      </c>
      <c r="AB307" s="26">
        <f t="shared" si="9"/>
        <v>67</v>
      </c>
    </row>
    <row r="308" spans="1:28" ht="29" x14ac:dyDescent="0.35">
      <c r="A308" s="15">
        <v>3711</v>
      </c>
      <c r="B308" s="10" t="s">
        <v>3</v>
      </c>
      <c r="C308" s="16" t="s">
        <v>14</v>
      </c>
      <c r="D308" s="16" t="s">
        <v>88</v>
      </c>
      <c r="E308" s="16" t="s">
        <v>344</v>
      </c>
      <c r="F308" s="10" t="s">
        <v>605</v>
      </c>
      <c r="G308" s="10"/>
      <c r="H308" s="17">
        <v>5.5668732435092005</v>
      </c>
      <c r="I308" s="17">
        <v>6.7324483720814614</v>
      </c>
      <c r="J308" s="18">
        <v>2.9273985975518322</v>
      </c>
      <c r="K308" s="18">
        <v>7.6399208768146931E-2</v>
      </c>
      <c r="L308" s="19">
        <v>0.15037008025874338</v>
      </c>
      <c r="M308" s="19">
        <v>0.1057052374576592</v>
      </c>
      <c r="N308" s="19">
        <v>0</v>
      </c>
      <c r="O308" s="20">
        <v>0</v>
      </c>
      <c r="P308" s="20">
        <v>4.0739695670279401</v>
      </c>
      <c r="Q308" s="21">
        <v>1.1435320367250692</v>
      </c>
      <c r="R308" s="21">
        <v>0.20674802662797903</v>
      </c>
      <c r="S308" s="21">
        <v>0.96102253988186259</v>
      </c>
      <c r="T308" s="22">
        <v>0.1575190319760921</v>
      </c>
      <c r="U308" s="22">
        <v>0.15763553604080277</v>
      </c>
      <c r="V308" s="23">
        <v>1.6540582194513416</v>
      </c>
      <c r="W308" s="24">
        <v>35232000</v>
      </c>
      <c r="X308" s="25">
        <v>0.46947610679250157</v>
      </c>
      <c r="Y308" s="24">
        <v>35232000</v>
      </c>
      <c r="Z308" s="25">
        <v>0.46947610679250157</v>
      </c>
      <c r="AA308" s="26">
        <f t="shared" si="8"/>
        <v>356</v>
      </c>
      <c r="AB308" s="26">
        <f t="shared" si="9"/>
        <v>68</v>
      </c>
    </row>
    <row r="309" spans="1:28" x14ac:dyDescent="0.35">
      <c r="A309" s="15">
        <v>3571</v>
      </c>
      <c r="B309" s="10" t="s">
        <v>3</v>
      </c>
      <c r="C309" s="16" t="s">
        <v>14</v>
      </c>
      <c r="D309" s="16" t="s">
        <v>16</v>
      </c>
      <c r="E309" s="16" t="s">
        <v>507</v>
      </c>
      <c r="F309" s="10"/>
      <c r="G309" s="10" t="s">
        <v>605</v>
      </c>
      <c r="H309" s="17">
        <v>0.74324098137760963</v>
      </c>
      <c r="I309" s="17">
        <v>0.91107011679254979</v>
      </c>
      <c r="J309" s="18">
        <v>0</v>
      </c>
      <c r="K309" s="18">
        <v>0</v>
      </c>
      <c r="L309" s="19">
        <v>1.3334854153921054</v>
      </c>
      <c r="M309" s="19">
        <v>1.4305588596258827</v>
      </c>
      <c r="N309" s="19">
        <v>0.51089194143902872</v>
      </c>
      <c r="O309" s="20">
        <v>14.134718105548854</v>
      </c>
      <c r="P309" s="20">
        <v>1.8720098254289912</v>
      </c>
      <c r="Q309" s="21">
        <v>0.68560562903349331</v>
      </c>
      <c r="R309" s="21">
        <v>3.7534323436079833E-2</v>
      </c>
      <c r="S309" s="21">
        <v>0.78449921069854711</v>
      </c>
      <c r="T309" s="22">
        <v>2.1357095648108504</v>
      </c>
      <c r="U309" s="22">
        <v>1.5295758836983682</v>
      </c>
      <c r="V309" s="23">
        <v>1.5320460441708306</v>
      </c>
      <c r="W309" s="24">
        <v>32900000</v>
      </c>
      <c r="X309" s="25">
        <v>0.46566749062943175</v>
      </c>
      <c r="Y309" s="24">
        <v>32900000</v>
      </c>
      <c r="Z309" s="25">
        <v>0.46566749062943175</v>
      </c>
      <c r="AA309" s="26">
        <f t="shared" si="8"/>
        <v>357</v>
      </c>
      <c r="AB309" s="26">
        <f t="shared" si="9"/>
        <v>69</v>
      </c>
    </row>
    <row r="310" spans="1:28" ht="29" x14ac:dyDescent="0.35">
      <c r="A310" s="15">
        <v>3678</v>
      </c>
      <c r="B310" s="10" t="s">
        <v>3</v>
      </c>
      <c r="C310" s="16" t="s">
        <v>14</v>
      </c>
      <c r="D310" s="16" t="s">
        <v>88</v>
      </c>
      <c r="E310" s="16" t="s">
        <v>546</v>
      </c>
      <c r="F310" s="10" t="s">
        <v>605</v>
      </c>
      <c r="G310" s="10"/>
      <c r="H310" s="17">
        <v>1.400125718526984</v>
      </c>
      <c r="I310" s="17">
        <v>4.6984920912001522</v>
      </c>
      <c r="J310" s="18">
        <v>0.11470997639309687</v>
      </c>
      <c r="K310" s="18">
        <v>0.51833452487382814</v>
      </c>
      <c r="L310" s="19">
        <v>1.5111200691421764</v>
      </c>
      <c r="M310" s="19">
        <v>0.75022143278172915</v>
      </c>
      <c r="N310" s="19">
        <v>0.13074238439564365</v>
      </c>
      <c r="O310" s="20">
        <v>0.25846920696725195</v>
      </c>
      <c r="P310" s="20">
        <v>2.3300598551009921</v>
      </c>
      <c r="Q310" s="21">
        <v>8.4480613088671816E-2</v>
      </c>
      <c r="R310" s="21">
        <v>0</v>
      </c>
      <c r="S310" s="21">
        <v>1.4606562821513301E-4</v>
      </c>
      <c r="T310" s="22">
        <v>0.10741459967270128</v>
      </c>
      <c r="U310" s="22">
        <v>9.6937840834869865E-2</v>
      </c>
      <c r="V310" s="23">
        <v>0.94141411358773941</v>
      </c>
      <c r="W310" s="24">
        <v>21775000</v>
      </c>
      <c r="X310" s="25">
        <v>0.43233713597599971</v>
      </c>
      <c r="Y310" s="24">
        <v>21775000</v>
      </c>
      <c r="Z310" s="25">
        <v>0.43233713597599971</v>
      </c>
      <c r="AA310" s="26">
        <f t="shared" si="8"/>
        <v>365</v>
      </c>
      <c r="AB310" s="26">
        <f t="shared" si="9"/>
        <v>70</v>
      </c>
    </row>
    <row r="311" spans="1:28" x14ac:dyDescent="0.35">
      <c r="A311" s="15">
        <v>3599</v>
      </c>
      <c r="B311" s="10" t="s">
        <v>3</v>
      </c>
      <c r="C311" s="16" t="s">
        <v>14</v>
      </c>
      <c r="D311" s="16" t="s">
        <v>271</v>
      </c>
      <c r="E311" s="16" t="s">
        <v>520</v>
      </c>
      <c r="F311" s="10"/>
      <c r="G311" s="10" t="s">
        <v>605</v>
      </c>
      <c r="H311" s="17">
        <v>7.2209775505814422E-2</v>
      </c>
      <c r="I311" s="17">
        <v>9.7662676175141336E-2</v>
      </c>
      <c r="J311" s="18">
        <v>3.957494185561842</v>
      </c>
      <c r="K311" s="18">
        <v>0.5011932057864642</v>
      </c>
      <c r="L311" s="19">
        <v>0.48225669546284156</v>
      </c>
      <c r="M311" s="19">
        <v>7.3331255861868602E-2</v>
      </c>
      <c r="N311" s="19">
        <v>0.21829498596679164</v>
      </c>
      <c r="O311" s="20">
        <v>0.57540668920362792</v>
      </c>
      <c r="P311" s="20">
        <v>2.4224068200983995</v>
      </c>
      <c r="Q311" s="21">
        <v>1.7691555224518589</v>
      </c>
      <c r="R311" s="21">
        <v>5.660940517184633E-2</v>
      </c>
      <c r="S311" s="21">
        <v>0.26670425180384477</v>
      </c>
      <c r="T311" s="22">
        <v>0.6898766434829694</v>
      </c>
      <c r="U311" s="22">
        <v>0.58692441445168475</v>
      </c>
      <c r="V311" s="23">
        <v>0.98654997133747202</v>
      </c>
      <c r="W311" s="24">
        <v>31529239</v>
      </c>
      <c r="X311" s="25">
        <v>0.31290002633348429</v>
      </c>
      <c r="Y311" s="24">
        <v>26529239</v>
      </c>
      <c r="Z311" s="25">
        <v>0.37187269915185733</v>
      </c>
      <c r="AA311" s="26">
        <f t="shared" si="8"/>
        <v>372</v>
      </c>
      <c r="AB311" s="26">
        <f t="shared" si="9"/>
        <v>71</v>
      </c>
    </row>
    <row r="312" spans="1:28" x14ac:dyDescent="0.35">
      <c r="A312" s="15">
        <v>4925</v>
      </c>
      <c r="B312" s="10" t="s">
        <v>9</v>
      </c>
      <c r="C312" s="16" t="s">
        <v>14</v>
      </c>
      <c r="D312" s="16" t="s">
        <v>568</v>
      </c>
      <c r="E312" s="16" t="s">
        <v>567</v>
      </c>
      <c r="F312" s="10"/>
      <c r="G312" s="10" t="s">
        <v>605</v>
      </c>
      <c r="H312" s="17">
        <v>2.3062913332338779E-2</v>
      </c>
      <c r="I312" s="17">
        <v>0</v>
      </c>
      <c r="J312" s="18">
        <v>0.43016241147411322</v>
      </c>
      <c r="K312" s="18">
        <v>0.51710487190754317</v>
      </c>
      <c r="L312" s="19">
        <v>0.12414812069246998</v>
      </c>
      <c r="M312" s="19">
        <v>0.12212530375151616</v>
      </c>
      <c r="N312" s="19">
        <v>0.11620121853240493</v>
      </c>
      <c r="O312" s="20">
        <v>0</v>
      </c>
      <c r="P312" s="20">
        <v>0.42431935968469059</v>
      </c>
      <c r="Q312" s="21">
        <v>0</v>
      </c>
      <c r="R312" s="21">
        <v>0</v>
      </c>
      <c r="S312" s="21">
        <v>1.8722558020388861E-2</v>
      </c>
      <c r="T312" s="22" t="s">
        <v>10</v>
      </c>
      <c r="U312" s="22" t="s">
        <v>10</v>
      </c>
      <c r="V312" s="23">
        <v>0.18409291175036707</v>
      </c>
      <c r="W312" s="24">
        <v>6087563</v>
      </c>
      <c r="X312" s="25">
        <v>0.30240822435902032</v>
      </c>
      <c r="Y312" s="24">
        <v>6087563</v>
      </c>
      <c r="Z312" s="25">
        <v>0.30240822435902032</v>
      </c>
      <c r="AA312" s="26">
        <f t="shared" si="8"/>
        <v>382</v>
      </c>
      <c r="AB312" s="26">
        <f t="shared" si="9"/>
        <v>72</v>
      </c>
    </row>
    <row r="313" spans="1:28" ht="29" x14ac:dyDescent="0.35">
      <c r="A313" s="15">
        <v>5065</v>
      </c>
      <c r="B313" s="10" t="s">
        <v>42</v>
      </c>
      <c r="C313" s="16" t="s">
        <v>14</v>
      </c>
      <c r="D313" s="16" t="s">
        <v>241</v>
      </c>
      <c r="E313" s="16" t="s">
        <v>547</v>
      </c>
      <c r="F313" s="10" t="s">
        <v>605</v>
      </c>
      <c r="G313" s="10" t="s">
        <v>605</v>
      </c>
      <c r="H313" s="17">
        <v>0</v>
      </c>
      <c r="I313" s="17">
        <v>3.9610231290444255E-3</v>
      </c>
      <c r="J313" s="18">
        <v>0</v>
      </c>
      <c r="K313" s="18">
        <v>0</v>
      </c>
      <c r="L313" s="19">
        <v>0</v>
      </c>
      <c r="M313" s="19">
        <v>0</v>
      </c>
      <c r="N313" s="19">
        <v>0</v>
      </c>
      <c r="O313" s="20">
        <v>4.9273368690540256</v>
      </c>
      <c r="P313" s="20">
        <v>1.208130110581616</v>
      </c>
      <c r="Q313" s="21">
        <v>2.332288794905653</v>
      </c>
      <c r="R313" s="21">
        <v>0.11127656111488758</v>
      </c>
      <c r="S313" s="21">
        <v>5.6046714234287233E-2</v>
      </c>
      <c r="T313" s="22" t="s">
        <v>10</v>
      </c>
      <c r="U313" s="22" t="s">
        <v>10</v>
      </c>
      <c r="V313" s="23">
        <v>0.66527990871976705</v>
      </c>
      <c r="W313" s="24">
        <v>23381673</v>
      </c>
      <c r="X313" s="25">
        <v>0.28453049904502858</v>
      </c>
      <c r="Y313" s="24">
        <v>23381673</v>
      </c>
      <c r="Z313" s="25">
        <v>0.28453049904502858</v>
      </c>
      <c r="AA313" s="26">
        <f t="shared" si="8"/>
        <v>385</v>
      </c>
      <c r="AB313" s="26">
        <f t="shared" si="9"/>
        <v>73</v>
      </c>
    </row>
    <row r="314" spans="1:28" x14ac:dyDescent="0.35">
      <c r="A314" s="15">
        <v>4524</v>
      </c>
      <c r="B314" s="10" t="s">
        <v>3</v>
      </c>
      <c r="C314" s="16" t="s">
        <v>14</v>
      </c>
      <c r="D314" s="16" t="s">
        <v>262</v>
      </c>
      <c r="E314" s="16" t="s">
        <v>261</v>
      </c>
      <c r="F314" s="10" t="s">
        <v>605</v>
      </c>
      <c r="G314" s="10" t="s">
        <v>605</v>
      </c>
      <c r="H314" s="17">
        <v>0.73897025824999207</v>
      </c>
      <c r="I314" s="17">
        <v>0.88946684813344024</v>
      </c>
      <c r="J314" s="18">
        <v>0</v>
      </c>
      <c r="K314" s="18">
        <v>0</v>
      </c>
      <c r="L314" s="19">
        <v>4.8055662710063542E-2</v>
      </c>
      <c r="M314" s="19">
        <v>0</v>
      </c>
      <c r="N314" s="19">
        <v>5.3553587573647561E-3</v>
      </c>
      <c r="O314" s="20">
        <v>1.411626216894275E-2</v>
      </c>
      <c r="P314" s="20">
        <v>0.39116775824295963</v>
      </c>
      <c r="Q314" s="21">
        <v>0</v>
      </c>
      <c r="R314" s="21">
        <v>6.9917083463556439E-3</v>
      </c>
      <c r="S314" s="21">
        <v>5.6957090058943151E-2</v>
      </c>
      <c r="T314" s="22">
        <v>0.1386078999065237</v>
      </c>
      <c r="U314" s="22">
        <v>0.12618540969480405</v>
      </c>
      <c r="V314" s="23">
        <v>0.16591916856424305</v>
      </c>
      <c r="W314" s="24">
        <v>6562000</v>
      </c>
      <c r="X314" s="25">
        <v>0.25284847388638076</v>
      </c>
      <c r="Y314" s="24">
        <v>6562000</v>
      </c>
      <c r="Z314" s="25">
        <v>0.25284847388638076</v>
      </c>
      <c r="AA314" s="26">
        <f t="shared" si="8"/>
        <v>389</v>
      </c>
      <c r="AB314" s="26">
        <f t="shared" si="9"/>
        <v>74</v>
      </c>
    </row>
    <row r="315" spans="1:28" ht="29" x14ac:dyDescent="0.35">
      <c r="A315" s="15">
        <v>3767</v>
      </c>
      <c r="B315" s="10" t="s">
        <v>42</v>
      </c>
      <c r="C315" s="16" t="s">
        <v>14</v>
      </c>
      <c r="D315" s="16" t="s">
        <v>245</v>
      </c>
      <c r="E315" s="16" t="s">
        <v>244</v>
      </c>
      <c r="F315" s="10" t="s">
        <v>605</v>
      </c>
      <c r="G315" s="10" t="s">
        <v>605</v>
      </c>
      <c r="H315" s="17">
        <v>3.4882719479183977E-2</v>
      </c>
      <c r="I315" s="17">
        <v>0</v>
      </c>
      <c r="J315" s="18">
        <v>1.577262175405082</v>
      </c>
      <c r="K315" s="18">
        <v>0.6007880795259567</v>
      </c>
      <c r="L315" s="19">
        <v>8.8134836454520318E-2</v>
      </c>
      <c r="M315" s="19">
        <v>8.998046596627356E-3</v>
      </c>
      <c r="N315" s="19">
        <v>0.10545279646491698</v>
      </c>
      <c r="O315" s="20">
        <v>0</v>
      </c>
      <c r="P315" s="20">
        <v>0.64763557376553005</v>
      </c>
      <c r="Q315" s="21">
        <v>0</v>
      </c>
      <c r="R315" s="21">
        <v>0</v>
      </c>
      <c r="S315" s="21">
        <v>0</v>
      </c>
      <c r="T315" s="22" t="s">
        <v>10</v>
      </c>
      <c r="U315" s="22" t="s">
        <v>10</v>
      </c>
      <c r="V315" s="23">
        <v>0.32619703213685036</v>
      </c>
      <c r="W315" s="24">
        <v>14544264</v>
      </c>
      <c r="X315" s="25">
        <v>0.22427881681524098</v>
      </c>
      <c r="Y315" s="24">
        <v>14044264</v>
      </c>
      <c r="Z315" s="25">
        <v>0.23226352917949306</v>
      </c>
      <c r="AA315" s="26">
        <f t="shared" si="8"/>
        <v>391</v>
      </c>
      <c r="AB315" s="26">
        <f t="shared" si="9"/>
        <v>75</v>
      </c>
    </row>
    <row r="316" spans="1:28" ht="29" x14ac:dyDescent="0.35">
      <c r="A316" s="15">
        <v>4405</v>
      </c>
      <c r="B316" s="10" t="s">
        <v>42</v>
      </c>
      <c r="C316" s="16" t="s">
        <v>14</v>
      </c>
      <c r="D316" s="16" t="s">
        <v>290</v>
      </c>
      <c r="E316" s="16" t="s">
        <v>579</v>
      </c>
      <c r="F316" s="10" t="s">
        <v>605</v>
      </c>
      <c r="G316" s="10"/>
      <c r="H316" s="17">
        <v>0</v>
      </c>
      <c r="I316" s="17">
        <v>3.9610231290444255E-3</v>
      </c>
      <c r="J316" s="18">
        <v>0</v>
      </c>
      <c r="K316" s="18">
        <v>0</v>
      </c>
      <c r="L316" s="19">
        <v>0</v>
      </c>
      <c r="M316" s="19">
        <v>0</v>
      </c>
      <c r="N316" s="19">
        <v>0</v>
      </c>
      <c r="O316" s="20">
        <v>4.9273368690540256</v>
      </c>
      <c r="P316" s="20">
        <v>0.50206483986264749</v>
      </c>
      <c r="Q316" s="21">
        <v>0</v>
      </c>
      <c r="R316" s="21">
        <v>0.11119409654868653</v>
      </c>
      <c r="S316" s="21">
        <v>0</v>
      </c>
      <c r="T316" s="22" t="s">
        <v>10</v>
      </c>
      <c r="U316" s="22" t="s">
        <v>10</v>
      </c>
      <c r="V316" s="23">
        <v>0.27732686700794634</v>
      </c>
      <c r="W316" s="24">
        <v>23381673</v>
      </c>
      <c r="X316" s="25">
        <v>0.11860865003455755</v>
      </c>
      <c r="Y316" s="24">
        <v>23381673</v>
      </c>
      <c r="Z316" s="25">
        <v>0.11860865003455755</v>
      </c>
      <c r="AA316" s="26">
        <f t="shared" si="8"/>
        <v>414</v>
      </c>
      <c r="AB316" s="26">
        <f t="shared" si="9"/>
        <v>76</v>
      </c>
    </row>
    <row r="317" spans="1:28" x14ac:dyDescent="0.35">
      <c r="A317" s="15">
        <v>3724</v>
      </c>
      <c r="B317" s="10" t="s">
        <v>42</v>
      </c>
      <c r="C317" s="16" t="s">
        <v>14</v>
      </c>
      <c r="D317" s="16" t="s">
        <v>86</v>
      </c>
      <c r="E317" s="16" t="s">
        <v>427</v>
      </c>
      <c r="F317" s="10"/>
      <c r="G317" s="10" t="s">
        <v>605</v>
      </c>
      <c r="H317" s="17">
        <v>2.9382962247429423E-2</v>
      </c>
      <c r="I317" s="17">
        <v>1.0684810208328364E-2</v>
      </c>
      <c r="J317" s="18">
        <v>0.3871461703267019</v>
      </c>
      <c r="K317" s="18">
        <v>0.17076531617673255</v>
      </c>
      <c r="L317" s="19">
        <v>0.12687267347453618</v>
      </c>
      <c r="M317" s="19">
        <v>1.5131579534733569E-2</v>
      </c>
      <c r="N317" s="19">
        <v>8.8826662131762185E-2</v>
      </c>
      <c r="O317" s="20">
        <v>0.23413939327961444</v>
      </c>
      <c r="P317" s="20">
        <v>0.28886132984282825</v>
      </c>
      <c r="Q317" s="21">
        <v>0</v>
      </c>
      <c r="R317" s="21">
        <v>1.5648448933274037E-2</v>
      </c>
      <c r="S317" s="21">
        <v>1.843499339429969E-2</v>
      </c>
      <c r="T317" s="22" t="s">
        <v>10</v>
      </c>
      <c r="U317" s="22" t="s">
        <v>10</v>
      </c>
      <c r="V317" s="23">
        <v>0.12482704012411718</v>
      </c>
      <c r="W317" s="24">
        <v>11235912</v>
      </c>
      <c r="X317" s="25">
        <v>0.11109649143221946</v>
      </c>
      <c r="Y317" s="24">
        <v>11235912</v>
      </c>
      <c r="Z317" s="25">
        <v>0.11109649143221946</v>
      </c>
      <c r="AA317" s="26">
        <f t="shared" si="8"/>
        <v>416</v>
      </c>
      <c r="AB317" s="26">
        <f t="shared" si="9"/>
        <v>77</v>
      </c>
    </row>
    <row r="318" spans="1:28" ht="29" x14ac:dyDescent="0.35">
      <c r="A318" s="15">
        <v>4400</v>
      </c>
      <c r="B318" s="10" t="s">
        <v>42</v>
      </c>
      <c r="C318" s="16" t="s">
        <v>14</v>
      </c>
      <c r="D318" s="16" t="s">
        <v>290</v>
      </c>
      <c r="E318" s="16" t="s">
        <v>289</v>
      </c>
      <c r="F318" s="10" t="s">
        <v>605</v>
      </c>
      <c r="G318" s="10"/>
      <c r="H318" s="17">
        <v>0.24675338338232947</v>
      </c>
      <c r="I318" s="17">
        <v>0.24243035004632915</v>
      </c>
      <c r="J318" s="18">
        <v>3.2262180860558494</v>
      </c>
      <c r="K318" s="18">
        <v>0.83870592296361834</v>
      </c>
      <c r="L318" s="19">
        <v>2.4310767918602889E-2</v>
      </c>
      <c r="M318" s="19">
        <v>2.0386506078356788E-2</v>
      </c>
      <c r="N318" s="19">
        <v>0</v>
      </c>
      <c r="O318" s="20">
        <v>10.348819269388541</v>
      </c>
      <c r="P318" s="20">
        <v>2.7891346213514958</v>
      </c>
      <c r="Q318" s="21">
        <v>0</v>
      </c>
      <c r="R318" s="21">
        <v>3.6530712674952492</v>
      </c>
      <c r="S318" s="21">
        <v>0.12948252655932244</v>
      </c>
      <c r="T318" s="22" t="s">
        <v>10</v>
      </c>
      <c r="U318" s="22" t="s">
        <v>10</v>
      </c>
      <c r="V318" s="23">
        <v>1.3954956058660215</v>
      </c>
      <c r="W318" s="24">
        <v>166369000</v>
      </c>
      <c r="X318" s="25">
        <v>8.3879545219723725E-2</v>
      </c>
      <c r="Y318" s="24">
        <v>166369000</v>
      </c>
      <c r="Z318" s="25">
        <v>8.3879545219723725E-2</v>
      </c>
      <c r="AA318" s="26">
        <f t="shared" si="8"/>
        <v>419</v>
      </c>
      <c r="AB318" s="26">
        <f t="shared" si="9"/>
        <v>78</v>
      </c>
    </row>
    <row r="319" spans="1:28" ht="29" x14ac:dyDescent="0.35">
      <c r="A319" s="15">
        <v>3679</v>
      </c>
      <c r="B319" s="10" t="s">
        <v>3</v>
      </c>
      <c r="C319" s="16" t="s">
        <v>14</v>
      </c>
      <c r="D319" s="16" t="s">
        <v>88</v>
      </c>
      <c r="E319" s="16" t="s">
        <v>229</v>
      </c>
      <c r="F319" s="10" t="s">
        <v>605</v>
      </c>
      <c r="G319" s="10"/>
      <c r="H319" s="17">
        <v>0.87416991459702986</v>
      </c>
      <c r="I319" s="17">
        <v>0.99480458141457073</v>
      </c>
      <c r="J319" s="18">
        <v>0</v>
      </c>
      <c r="K319" s="18">
        <v>0</v>
      </c>
      <c r="L319" s="19">
        <v>0.30900469543102455</v>
      </c>
      <c r="M319" s="19">
        <v>0.31086028854598119</v>
      </c>
      <c r="N319" s="19">
        <v>0.2601970123192287</v>
      </c>
      <c r="O319" s="20">
        <v>0.30863556178943397</v>
      </c>
      <c r="P319" s="20">
        <v>1.2122831067379525</v>
      </c>
      <c r="Q319" s="21">
        <v>1.2444155503475682</v>
      </c>
      <c r="R319" s="21">
        <v>5.7382844281575654E-2</v>
      </c>
      <c r="S319" s="21">
        <v>0.11374168913522888</v>
      </c>
      <c r="T319" s="22">
        <v>0.70270545420279706</v>
      </c>
      <c r="U319" s="22">
        <v>0.51292036541976438</v>
      </c>
      <c r="V319" s="23">
        <v>0.51187443012032263</v>
      </c>
      <c r="W319" s="24">
        <v>73493000</v>
      </c>
      <c r="X319" s="25">
        <v>6.9649412885624845E-2</v>
      </c>
      <c r="Y319" s="24">
        <v>62493000</v>
      </c>
      <c r="Z319" s="25">
        <v>8.1909082636506911E-2</v>
      </c>
      <c r="AA319" s="26">
        <f t="shared" si="8"/>
        <v>421</v>
      </c>
      <c r="AB319" s="26">
        <f t="shared" si="9"/>
        <v>79</v>
      </c>
    </row>
    <row r="320" spans="1:28" ht="29" x14ac:dyDescent="0.35">
      <c r="A320" s="15">
        <v>3764</v>
      </c>
      <c r="B320" s="10" t="s">
        <v>3</v>
      </c>
      <c r="C320" s="16" t="s">
        <v>0</v>
      </c>
      <c r="D320" s="16" t="s">
        <v>484</v>
      </c>
      <c r="E320" s="16" t="s">
        <v>483</v>
      </c>
      <c r="F320" s="10" t="s">
        <v>605</v>
      </c>
      <c r="G320" s="10" t="s">
        <v>605</v>
      </c>
      <c r="H320" s="17">
        <v>0.12935627559989554</v>
      </c>
      <c r="I320" s="17">
        <v>0</v>
      </c>
      <c r="J320" s="18">
        <v>5.8846217889658687</v>
      </c>
      <c r="K320" s="18">
        <v>1.5737868409026703</v>
      </c>
      <c r="L320" s="19">
        <v>3.2316257045093784E-2</v>
      </c>
      <c r="M320" s="19">
        <v>3.397672667386753E-2</v>
      </c>
      <c r="N320" s="19">
        <v>0.19552634092126406</v>
      </c>
      <c r="O320" s="20">
        <v>0</v>
      </c>
      <c r="P320" s="20">
        <v>8.6352808521071989</v>
      </c>
      <c r="Q320" s="21">
        <v>17.484411584485855</v>
      </c>
      <c r="R320" s="21">
        <v>0</v>
      </c>
      <c r="S320" s="21">
        <v>0.28535229453671562</v>
      </c>
      <c r="T320" s="22">
        <v>1.7448988635905469</v>
      </c>
      <c r="U320" s="22">
        <v>0.83312428118563064</v>
      </c>
      <c r="V320" s="23">
        <v>3.4603093490054051</v>
      </c>
      <c r="W320" s="24">
        <v>2818704</v>
      </c>
      <c r="X320" s="25">
        <v>12.276242375947971</v>
      </c>
      <c r="Y320" s="24">
        <v>2818704</v>
      </c>
      <c r="Z320" s="25">
        <v>12.276242375947971</v>
      </c>
      <c r="AA320" s="26">
        <f t="shared" si="8"/>
        <v>25</v>
      </c>
      <c r="AB320" s="26">
        <f t="shared" si="9"/>
        <v>1</v>
      </c>
    </row>
    <row r="321" spans="1:28" ht="29" x14ac:dyDescent="0.35">
      <c r="A321" s="15">
        <v>3597</v>
      </c>
      <c r="B321" s="10" t="s">
        <v>9</v>
      </c>
      <c r="C321" s="16" t="s">
        <v>0</v>
      </c>
      <c r="D321" s="16" t="s">
        <v>55</v>
      </c>
      <c r="E321" s="16" t="s">
        <v>54</v>
      </c>
      <c r="F321" s="10" t="s">
        <v>605</v>
      </c>
      <c r="G321" s="10" t="s">
        <v>605</v>
      </c>
      <c r="H321" s="17">
        <v>0</v>
      </c>
      <c r="I321" s="17">
        <v>1.5174664998406433E-2</v>
      </c>
      <c r="J321" s="18">
        <v>15.27076560733102</v>
      </c>
      <c r="K321" s="18">
        <v>13.132236333629471</v>
      </c>
      <c r="L321" s="19">
        <v>1.6015277183270809E-4</v>
      </c>
      <c r="M321" s="19">
        <v>1.6013625073820159E-4</v>
      </c>
      <c r="N321" s="19">
        <v>0</v>
      </c>
      <c r="O321" s="20">
        <v>4.6167311065348606</v>
      </c>
      <c r="P321" s="20">
        <v>13.560689404858795</v>
      </c>
      <c r="Q321" s="21">
        <v>0.4719194939756583</v>
      </c>
      <c r="R321" s="21">
        <v>2.1617941015377484</v>
      </c>
      <c r="S321" s="21">
        <v>2.3025037888506836E-2</v>
      </c>
      <c r="T321" s="22" t="s">
        <v>10</v>
      </c>
      <c r="U321" s="22" t="s">
        <v>10</v>
      </c>
      <c r="V321" s="23">
        <v>5.4221397012953902</v>
      </c>
      <c r="W321" s="24">
        <v>5928000</v>
      </c>
      <c r="X321" s="25">
        <v>9.1466594151406717</v>
      </c>
      <c r="Y321" s="24">
        <v>5928000</v>
      </c>
      <c r="Z321" s="25">
        <v>9.1466594151406717</v>
      </c>
      <c r="AA321" s="26">
        <f t="shared" si="8"/>
        <v>43</v>
      </c>
      <c r="AB321" s="26">
        <f t="shared" si="9"/>
        <v>2</v>
      </c>
    </row>
    <row r="322" spans="1:28" ht="29" x14ac:dyDescent="0.35">
      <c r="A322" s="15">
        <v>4126</v>
      </c>
      <c r="B322" s="10" t="s">
        <v>9</v>
      </c>
      <c r="C322" s="16" t="s">
        <v>0</v>
      </c>
      <c r="D322" s="16" t="s">
        <v>55</v>
      </c>
      <c r="E322" s="16" t="s">
        <v>379</v>
      </c>
      <c r="F322" s="10" t="s">
        <v>605</v>
      </c>
      <c r="G322" s="10" t="s">
        <v>605</v>
      </c>
      <c r="H322" s="17">
        <v>0</v>
      </c>
      <c r="I322" s="17">
        <v>3.762444927290521E-2</v>
      </c>
      <c r="J322" s="18">
        <v>16.231461659623207</v>
      </c>
      <c r="K322" s="18">
        <v>5.3879532848489715</v>
      </c>
      <c r="L322" s="19">
        <v>0</v>
      </c>
      <c r="M322" s="19">
        <v>0</v>
      </c>
      <c r="N322" s="19">
        <v>0</v>
      </c>
      <c r="O322" s="20">
        <v>7.1792286473179718</v>
      </c>
      <c r="P322" s="20">
        <v>10.844754253664849</v>
      </c>
      <c r="Q322" s="21">
        <v>1.4984889955358278</v>
      </c>
      <c r="R322" s="21">
        <v>0</v>
      </c>
      <c r="S322" s="21">
        <v>7.1580262535511696E-2</v>
      </c>
      <c r="T322" s="22" t="s">
        <v>10</v>
      </c>
      <c r="U322" s="22" t="s">
        <v>10</v>
      </c>
      <c r="V322" s="23">
        <v>4.4656859166236229</v>
      </c>
      <c r="W322" s="24">
        <v>6958000</v>
      </c>
      <c r="X322" s="25">
        <v>6.4180596674671211</v>
      </c>
      <c r="Y322" s="24">
        <v>6958000</v>
      </c>
      <c r="Z322" s="25">
        <v>6.4180596674671211</v>
      </c>
      <c r="AA322" s="26">
        <f t="shared" ref="AA322:AA385" si="10">_xlfn.RANK.EQ(Z322,$Z$2:$Z$434,0)</f>
        <v>72</v>
      </c>
      <c r="AB322" s="26">
        <f t="shared" ref="AB322:AB385" si="11">($Z$2:$Z$434=Z322) + SUMPRODUCT(($C$2:$C$434=C322)*($Z$2:$Z$434&gt;Z322))</f>
        <v>3</v>
      </c>
    </row>
    <row r="323" spans="1:28" ht="29" x14ac:dyDescent="0.35">
      <c r="A323" s="15">
        <v>4141</v>
      </c>
      <c r="B323" s="10" t="s">
        <v>3</v>
      </c>
      <c r="C323" s="16" t="s">
        <v>0</v>
      </c>
      <c r="D323" s="16" t="s">
        <v>2</v>
      </c>
      <c r="E323" s="16" t="s">
        <v>308</v>
      </c>
      <c r="F323" s="10"/>
      <c r="G323" s="10" t="s">
        <v>605</v>
      </c>
      <c r="H323" s="17">
        <v>2.9754640183158737E-2</v>
      </c>
      <c r="I323" s="17">
        <v>0</v>
      </c>
      <c r="J323" s="18">
        <v>3.5273317740877288</v>
      </c>
      <c r="K323" s="18">
        <v>0.83031684512340131</v>
      </c>
      <c r="L323" s="19">
        <v>0.3839502375731676</v>
      </c>
      <c r="M323" s="19">
        <v>0.37870023283966397</v>
      </c>
      <c r="N323" s="19">
        <v>4.4975134708087838E-2</v>
      </c>
      <c r="O323" s="20">
        <v>0</v>
      </c>
      <c r="P323" s="20">
        <v>2.063937208488404</v>
      </c>
      <c r="Q323" s="21">
        <v>1.0727910921747186</v>
      </c>
      <c r="R323" s="21">
        <v>0</v>
      </c>
      <c r="S323" s="21">
        <v>0</v>
      </c>
      <c r="T323" s="22">
        <v>0.87924080721472453</v>
      </c>
      <c r="U323" s="22">
        <v>0.4131080471750872</v>
      </c>
      <c r="V323" s="23">
        <v>0.82264465335388237</v>
      </c>
      <c r="W323" s="24">
        <v>1934000</v>
      </c>
      <c r="X323" s="25">
        <v>4.2535917960386884</v>
      </c>
      <c r="Y323" s="24">
        <v>1662220</v>
      </c>
      <c r="Z323" s="25">
        <v>4.9490720443375871</v>
      </c>
      <c r="AA323" s="26">
        <f t="shared" si="10"/>
        <v>93</v>
      </c>
      <c r="AB323" s="26">
        <f t="shared" si="11"/>
        <v>4</v>
      </c>
    </row>
    <row r="324" spans="1:28" ht="29" x14ac:dyDescent="0.35">
      <c r="A324" s="15">
        <v>3553</v>
      </c>
      <c r="B324" s="10" t="s">
        <v>9</v>
      </c>
      <c r="C324" s="16" t="s">
        <v>0</v>
      </c>
      <c r="D324" s="16" t="s">
        <v>55</v>
      </c>
      <c r="E324" s="16" t="s">
        <v>451</v>
      </c>
      <c r="F324" s="10"/>
      <c r="G324" s="10" t="s">
        <v>605</v>
      </c>
      <c r="H324" s="17">
        <v>5.3178367120441182E-2</v>
      </c>
      <c r="I324" s="17">
        <v>3.1350580039179381E-3</v>
      </c>
      <c r="J324" s="18">
        <v>1.3191647285206138</v>
      </c>
      <c r="K324" s="18">
        <v>0.32453025914063305</v>
      </c>
      <c r="L324" s="19">
        <v>3.2949292148718556E-2</v>
      </c>
      <c r="M324" s="19">
        <v>2.8638828606415895E-2</v>
      </c>
      <c r="N324" s="19">
        <v>0.16076176422067487</v>
      </c>
      <c r="O324" s="20">
        <v>0.42375409627972377</v>
      </c>
      <c r="P324" s="20">
        <v>11.016170015847948</v>
      </c>
      <c r="Q324" s="21">
        <v>18.768312402024911</v>
      </c>
      <c r="R324" s="21">
        <v>0</v>
      </c>
      <c r="S324" s="21">
        <v>5.5803847942759222E-2</v>
      </c>
      <c r="T324" s="22" t="s">
        <v>10</v>
      </c>
      <c r="U324" s="22" t="s">
        <v>10</v>
      </c>
      <c r="V324" s="23">
        <v>4.7752654528712108</v>
      </c>
      <c r="W324" s="24">
        <v>9759000</v>
      </c>
      <c r="X324" s="25">
        <v>4.8931913647619742</v>
      </c>
      <c r="Y324" s="24">
        <v>9759000</v>
      </c>
      <c r="Z324" s="25">
        <v>4.8931913647619742</v>
      </c>
      <c r="AA324" s="26">
        <f t="shared" si="10"/>
        <v>94</v>
      </c>
      <c r="AB324" s="26">
        <f t="shared" si="11"/>
        <v>5</v>
      </c>
    </row>
    <row r="325" spans="1:28" ht="29" x14ac:dyDescent="0.35">
      <c r="A325" s="15">
        <v>5086</v>
      </c>
      <c r="B325" s="10" t="s">
        <v>9</v>
      </c>
      <c r="C325" s="16" t="s">
        <v>0</v>
      </c>
      <c r="D325" s="16" t="s">
        <v>268</v>
      </c>
      <c r="E325" s="16" t="s">
        <v>509</v>
      </c>
      <c r="F325" s="10" t="s">
        <v>605</v>
      </c>
      <c r="G325" s="10"/>
      <c r="H325" s="17">
        <v>0</v>
      </c>
      <c r="I325" s="17">
        <v>6.9013977647116267E-2</v>
      </c>
      <c r="J325" s="18">
        <v>6.9256148247332234</v>
      </c>
      <c r="K325" s="18">
        <v>1.4732566532980351</v>
      </c>
      <c r="L325" s="19">
        <v>2.9922809988115816E-2</v>
      </c>
      <c r="M325" s="19">
        <v>3.0010926328314102E-2</v>
      </c>
      <c r="N325" s="19">
        <v>0</v>
      </c>
      <c r="O325" s="20">
        <v>7.1298140941899222</v>
      </c>
      <c r="P325" s="20">
        <v>12.472096358494538</v>
      </c>
      <c r="Q325" s="21">
        <v>11.552204529200369</v>
      </c>
      <c r="R325" s="21">
        <v>4.0434190150140816</v>
      </c>
      <c r="S325" s="21">
        <v>0.11635047706033676</v>
      </c>
      <c r="T325" s="22" t="s">
        <v>10</v>
      </c>
      <c r="U325" s="22" t="s">
        <v>10</v>
      </c>
      <c r="V325" s="23">
        <v>4.9641171394873345</v>
      </c>
      <c r="W325" s="24">
        <v>11240000</v>
      </c>
      <c r="X325" s="25">
        <v>4.4164743233873081</v>
      </c>
      <c r="Y325" s="24">
        <v>11240000</v>
      </c>
      <c r="Z325" s="25">
        <v>4.4164743233873081</v>
      </c>
      <c r="AA325" s="26">
        <f t="shared" si="10"/>
        <v>104</v>
      </c>
      <c r="AB325" s="26">
        <f t="shared" si="11"/>
        <v>6</v>
      </c>
    </row>
    <row r="326" spans="1:28" ht="29" x14ac:dyDescent="0.35">
      <c r="A326" s="15">
        <v>3995</v>
      </c>
      <c r="B326" s="10" t="s">
        <v>3</v>
      </c>
      <c r="C326" s="16" t="s">
        <v>0</v>
      </c>
      <c r="D326" s="16" t="s">
        <v>21</v>
      </c>
      <c r="E326" s="16" t="s">
        <v>30</v>
      </c>
      <c r="F326" s="10" t="s">
        <v>605</v>
      </c>
      <c r="G326" s="10" t="s">
        <v>605</v>
      </c>
      <c r="H326" s="17">
        <v>1.3103406480363624E-2</v>
      </c>
      <c r="I326" s="17">
        <v>0</v>
      </c>
      <c r="J326" s="18">
        <v>7.2554060068633763</v>
      </c>
      <c r="K326" s="18">
        <v>1.9821817069996528</v>
      </c>
      <c r="L326" s="19">
        <v>0</v>
      </c>
      <c r="M326" s="19">
        <v>0</v>
      </c>
      <c r="N326" s="19">
        <v>1.9806237546866633E-2</v>
      </c>
      <c r="O326" s="20">
        <v>0</v>
      </c>
      <c r="P326" s="20">
        <v>4.0238247826024907</v>
      </c>
      <c r="Q326" s="21">
        <v>4.1476698306974189</v>
      </c>
      <c r="R326" s="21">
        <v>0</v>
      </c>
      <c r="S326" s="21">
        <v>7.8516077476304388E-2</v>
      </c>
      <c r="T326" s="22">
        <v>1.0381160110266468E-2</v>
      </c>
      <c r="U326" s="22">
        <v>1.8783875452183464E-3</v>
      </c>
      <c r="V326" s="23">
        <v>1.6285671334966156</v>
      </c>
      <c r="W326" s="24">
        <v>4551000</v>
      </c>
      <c r="X326" s="25">
        <v>3.5784819457187775</v>
      </c>
      <c r="Y326" s="24">
        <v>4251000</v>
      </c>
      <c r="Z326" s="25">
        <v>3.8310212502860872</v>
      </c>
      <c r="AA326" s="26">
        <f t="shared" si="10"/>
        <v>122</v>
      </c>
      <c r="AB326" s="26">
        <f t="shared" si="11"/>
        <v>7</v>
      </c>
    </row>
    <row r="327" spans="1:28" ht="29" x14ac:dyDescent="0.35">
      <c r="A327" s="15">
        <v>3681</v>
      </c>
      <c r="B327" s="10" t="s">
        <v>3</v>
      </c>
      <c r="C327" s="16" t="s">
        <v>0</v>
      </c>
      <c r="D327" s="16" t="s">
        <v>484</v>
      </c>
      <c r="E327" s="16" t="s">
        <v>508</v>
      </c>
      <c r="F327" s="10"/>
      <c r="G327" s="10" t="s">
        <v>605</v>
      </c>
      <c r="H327" s="17">
        <v>6.2625577021955453E-2</v>
      </c>
      <c r="I327" s="17">
        <v>0</v>
      </c>
      <c r="J327" s="18">
        <v>1.0897447757344203</v>
      </c>
      <c r="K327" s="18">
        <v>0.16167680965424952</v>
      </c>
      <c r="L327" s="19">
        <v>0.26824993774422173</v>
      </c>
      <c r="M327" s="19">
        <v>0.26527040008819364</v>
      </c>
      <c r="N327" s="19">
        <v>9.4660656132833421E-2</v>
      </c>
      <c r="O327" s="20">
        <v>0</v>
      </c>
      <c r="P327" s="20">
        <v>2.8152459919818562</v>
      </c>
      <c r="Q327" s="21">
        <v>2.6554825179737649</v>
      </c>
      <c r="R327" s="21">
        <v>0</v>
      </c>
      <c r="S327" s="21">
        <v>4.3708570349745859E-2</v>
      </c>
      <c r="T327" s="22">
        <v>5.7126447330833159</v>
      </c>
      <c r="U327" s="22">
        <v>2.5085739844545509</v>
      </c>
      <c r="V327" s="23">
        <v>1.1243840157076013</v>
      </c>
      <c r="W327" s="24">
        <v>3022859</v>
      </c>
      <c r="X327" s="25">
        <v>3.719604572054473</v>
      </c>
      <c r="Y327" s="24">
        <v>3022859</v>
      </c>
      <c r="Z327" s="25">
        <v>3.719604572054473</v>
      </c>
      <c r="AA327" s="26">
        <f t="shared" si="10"/>
        <v>127</v>
      </c>
      <c r="AB327" s="26">
        <f t="shared" si="11"/>
        <v>8</v>
      </c>
    </row>
    <row r="328" spans="1:28" ht="29" x14ac:dyDescent="0.35">
      <c r="A328" s="15">
        <v>3806</v>
      </c>
      <c r="B328" s="10" t="s">
        <v>3</v>
      </c>
      <c r="C328" s="16" t="s">
        <v>0</v>
      </c>
      <c r="D328" s="16" t="s">
        <v>2</v>
      </c>
      <c r="E328" s="16" t="s">
        <v>154</v>
      </c>
      <c r="F328" s="10" t="s">
        <v>605</v>
      </c>
      <c r="G328" s="10" t="s">
        <v>605</v>
      </c>
      <c r="H328" s="17">
        <v>0.20415302538985192</v>
      </c>
      <c r="I328" s="17">
        <v>2.6719988058161889E-2</v>
      </c>
      <c r="J328" s="18">
        <v>26.368955823363141</v>
      </c>
      <c r="K328" s="18">
        <v>1.6504903988491118</v>
      </c>
      <c r="L328" s="19">
        <v>0.89515948855274685</v>
      </c>
      <c r="M328" s="19">
        <v>0.88170366391800448</v>
      </c>
      <c r="N328" s="19">
        <v>1.0286137737903946</v>
      </c>
      <c r="O328" s="20">
        <v>2.0335026595710017</v>
      </c>
      <c r="P328" s="20">
        <v>15.235388842611764</v>
      </c>
      <c r="Q328" s="21">
        <v>14.975368780118862</v>
      </c>
      <c r="R328" s="21">
        <v>4.0649606202822007E-2</v>
      </c>
      <c r="S328" s="21">
        <v>0.93901132823671929</v>
      </c>
      <c r="T328" s="22">
        <v>3.721168431872973</v>
      </c>
      <c r="U328" s="22">
        <v>2.1081969549024993</v>
      </c>
      <c r="V328" s="23">
        <v>6.072452858377325</v>
      </c>
      <c r="W328" s="24">
        <v>17505000</v>
      </c>
      <c r="X328" s="25">
        <v>3.4689819242372608</v>
      </c>
      <c r="Y328" s="24">
        <v>16755000</v>
      </c>
      <c r="Z328" s="25">
        <v>3.6242631204878095</v>
      </c>
      <c r="AA328" s="26">
        <f t="shared" si="10"/>
        <v>132</v>
      </c>
      <c r="AB328" s="26">
        <f t="shared" si="11"/>
        <v>9</v>
      </c>
    </row>
    <row r="329" spans="1:28" ht="29" x14ac:dyDescent="0.35">
      <c r="A329" s="15">
        <v>3858</v>
      </c>
      <c r="B329" s="10" t="s">
        <v>9</v>
      </c>
      <c r="C329" s="16" t="s">
        <v>0</v>
      </c>
      <c r="D329" s="16" t="s">
        <v>259</v>
      </c>
      <c r="E329" s="16" t="s">
        <v>542</v>
      </c>
      <c r="F329" s="10"/>
      <c r="G329" s="10" t="s">
        <v>605</v>
      </c>
      <c r="H329" s="17">
        <v>0</v>
      </c>
      <c r="I329" s="17">
        <v>0</v>
      </c>
      <c r="J329" s="18">
        <v>1.5485846813068076</v>
      </c>
      <c r="K329" s="18">
        <v>2.8611948568049641</v>
      </c>
      <c r="L329" s="19">
        <v>0</v>
      </c>
      <c r="M329" s="19">
        <v>0</v>
      </c>
      <c r="N329" s="19">
        <v>0</v>
      </c>
      <c r="O329" s="20">
        <v>0</v>
      </c>
      <c r="P329" s="20">
        <v>1.9008663885061399</v>
      </c>
      <c r="Q329" s="21">
        <v>0</v>
      </c>
      <c r="R329" s="21">
        <v>0</v>
      </c>
      <c r="S329" s="21">
        <v>7.6446617484127333E-3</v>
      </c>
      <c r="T329" s="22" t="s">
        <v>10</v>
      </c>
      <c r="U329" s="22" t="s">
        <v>10</v>
      </c>
      <c r="V329" s="23">
        <v>0.75704537646446168</v>
      </c>
      <c r="W329" s="24">
        <v>2104000</v>
      </c>
      <c r="X329" s="25">
        <v>3.5981244128539052</v>
      </c>
      <c r="Y329" s="24">
        <v>2104000</v>
      </c>
      <c r="Z329" s="25">
        <v>3.5981244128539052</v>
      </c>
      <c r="AA329" s="26">
        <f t="shared" si="10"/>
        <v>133</v>
      </c>
      <c r="AB329" s="26">
        <f t="shared" si="11"/>
        <v>10</v>
      </c>
    </row>
    <row r="330" spans="1:28" ht="29" x14ac:dyDescent="0.35">
      <c r="A330" s="15">
        <v>3627</v>
      </c>
      <c r="B330" s="10" t="s">
        <v>9</v>
      </c>
      <c r="C330" s="16" t="s">
        <v>0</v>
      </c>
      <c r="D330" s="16" t="s">
        <v>95</v>
      </c>
      <c r="E330" s="16" t="s">
        <v>560</v>
      </c>
      <c r="F330" s="10" t="s">
        <v>605</v>
      </c>
      <c r="G330" s="10" t="s">
        <v>605</v>
      </c>
      <c r="H330" s="17">
        <v>0</v>
      </c>
      <c r="I330" s="17">
        <v>8.0807456747681021E-4</v>
      </c>
      <c r="J330" s="18">
        <v>4.9898839730997135</v>
      </c>
      <c r="K330" s="18">
        <v>0.90489766554741713</v>
      </c>
      <c r="L330" s="19">
        <v>0</v>
      </c>
      <c r="M330" s="19">
        <v>0</v>
      </c>
      <c r="N330" s="19">
        <v>0</v>
      </c>
      <c r="O330" s="20">
        <v>3.3319527252055874</v>
      </c>
      <c r="P330" s="20">
        <v>2.9341648774997315</v>
      </c>
      <c r="Q330" s="21">
        <v>2.7778308297658981E-3</v>
      </c>
      <c r="R330" s="21">
        <v>0</v>
      </c>
      <c r="S330" s="21">
        <v>0.11646567158954692</v>
      </c>
      <c r="T330" s="22" t="s">
        <v>10</v>
      </c>
      <c r="U330" s="22" t="s">
        <v>10</v>
      </c>
      <c r="V330" s="23">
        <v>1.2062994711462285</v>
      </c>
      <c r="W330" s="24">
        <v>3733000</v>
      </c>
      <c r="X330" s="25">
        <v>3.2314478198398837</v>
      </c>
      <c r="Y330" s="24">
        <v>3733000</v>
      </c>
      <c r="Z330" s="25">
        <v>3.2314478198398837</v>
      </c>
      <c r="AA330" s="26">
        <f t="shared" si="10"/>
        <v>145</v>
      </c>
      <c r="AB330" s="26">
        <f t="shared" si="11"/>
        <v>11</v>
      </c>
    </row>
    <row r="331" spans="1:28" ht="29" x14ac:dyDescent="0.35">
      <c r="A331" s="15">
        <v>3527</v>
      </c>
      <c r="B331" s="10" t="s">
        <v>9</v>
      </c>
      <c r="C331" s="16" t="s">
        <v>0</v>
      </c>
      <c r="D331" s="16" t="s">
        <v>288</v>
      </c>
      <c r="E331" s="16" t="s">
        <v>287</v>
      </c>
      <c r="F331" s="10" t="s">
        <v>605</v>
      </c>
      <c r="G331" s="10" t="s">
        <v>605</v>
      </c>
      <c r="H331" s="17">
        <v>5.3756117309755061E-2</v>
      </c>
      <c r="I331" s="17">
        <v>0</v>
      </c>
      <c r="J331" s="18">
        <v>2.4949419865498568</v>
      </c>
      <c r="K331" s="18">
        <v>0.23660023641398839</v>
      </c>
      <c r="L331" s="19">
        <v>0.14849571141559767</v>
      </c>
      <c r="M331" s="19">
        <v>0.15563361547394744</v>
      </c>
      <c r="N331" s="19">
        <v>8.1254170862346015E-2</v>
      </c>
      <c r="O331" s="20">
        <v>0</v>
      </c>
      <c r="P331" s="20">
        <v>1.4007576894513829</v>
      </c>
      <c r="Q331" s="21">
        <v>0.16786501855405619</v>
      </c>
      <c r="R331" s="21">
        <v>0</v>
      </c>
      <c r="S331" s="21">
        <v>0.28709538266976448</v>
      </c>
      <c r="T331" s="22" t="s">
        <v>10</v>
      </c>
      <c r="U331" s="22" t="s">
        <v>10</v>
      </c>
      <c r="V331" s="23">
        <v>0.55827660208336161</v>
      </c>
      <c r="W331" s="24">
        <v>2013000</v>
      </c>
      <c r="X331" s="25">
        <v>2.7733561951483439</v>
      </c>
      <c r="Y331" s="24">
        <v>2013000</v>
      </c>
      <c r="Z331" s="25">
        <v>2.7733561951483439</v>
      </c>
      <c r="AA331" s="26">
        <f t="shared" si="10"/>
        <v>160</v>
      </c>
      <c r="AB331" s="26">
        <f t="shared" si="11"/>
        <v>12</v>
      </c>
    </row>
    <row r="332" spans="1:28" ht="29" x14ac:dyDescent="0.35">
      <c r="A332" s="15">
        <v>4223</v>
      </c>
      <c r="B332" s="10" t="s">
        <v>9</v>
      </c>
      <c r="C332" s="16" t="s">
        <v>0</v>
      </c>
      <c r="D332" s="16" t="s">
        <v>34</v>
      </c>
      <c r="E332" s="16" t="s">
        <v>33</v>
      </c>
      <c r="F332" s="10"/>
      <c r="G332" s="10" t="s">
        <v>605</v>
      </c>
      <c r="H332" s="17">
        <v>2.864595771913369E-2</v>
      </c>
      <c r="I332" s="17">
        <v>2.9546269304000787E-3</v>
      </c>
      <c r="J332" s="18">
        <v>3.7424129798247852</v>
      </c>
      <c r="K332" s="18">
        <v>4.9812084633188691</v>
      </c>
      <c r="L332" s="19">
        <v>2.7316918253166584E-2</v>
      </c>
      <c r="M332" s="19">
        <v>2.714606702711923E-2</v>
      </c>
      <c r="N332" s="19">
        <v>4.3299324049276916E-2</v>
      </c>
      <c r="O332" s="20">
        <v>0.11413327056325348</v>
      </c>
      <c r="P332" s="20">
        <v>4.1247089145914568</v>
      </c>
      <c r="Q332" s="21">
        <v>0.62195282069757141</v>
      </c>
      <c r="R332" s="21">
        <v>5.5643352559094708E-3</v>
      </c>
      <c r="S332" s="21">
        <v>1.0909294146308037E-2</v>
      </c>
      <c r="T332" s="22" t="s">
        <v>10</v>
      </c>
      <c r="U332" s="22" t="s">
        <v>10</v>
      </c>
      <c r="V332" s="23">
        <v>1.6584004857414825</v>
      </c>
      <c r="W332" s="24">
        <v>6054000</v>
      </c>
      <c r="X332" s="25">
        <v>2.7393466893648539</v>
      </c>
      <c r="Y332" s="24">
        <v>6054000</v>
      </c>
      <c r="Z332" s="25">
        <v>2.7393466893648539</v>
      </c>
      <c r="AA332" s="26">
        <f t="shared" si="10"/>
        <v>162</v>
      </c>
      <c r="AB332" s="26">
        <f t="shared" si="11"/>
        <v>13</v>
      </c>
    </row>
    <row r="333" spans="1:28" ht="29" x14ac:dyDescent="0.35">
      <c r="A333" s="15">
        <v>3524</v>
      </c>
      <c r="B333" s="10" t="s">
        <v>9</v>
      </c>
      <c r="C333" s="16" t="s">
        <v>0</v>
      </c>
      <c r="D333" s="16" t="s">
        <v>288</v>
      </c>
      <c r="E333" s="16" t="s">
        <v>432</v>
      </c>
      <c r="F333" s="10" t="s">
        <v>605</v>
      </c>
      <c r="G333" s="10" t="s">
        <v>605</v>
      </c>
      <c r="H333" s="17">
        <v>5.7861238865739698E-2</v>
      </c>
      <c r="I333" s="17">
        <v>0</v>
      </c>
      <c r="J333" s="18">
        <v>1.7780046340930014</v>
      </c>
      <c r="K333" s="18">
        <v>0.44742892874157575</v>
      </c>
      <c r="L333" s="19">
        <v>0.59789575315373567</v>
      </c>
      <c r="M333" s="19">
        <v>0.73124862252105371</v>
      </c>
      <c r="N333" s="19">
        <v>8.7459199517943231E-2</v>
      </c>
      <c r="O333" s="20">
        <v>0</v>
      </c>
      <c r="P333" s="20">
        <v>1.8674944933657038</v>
      </c>
      <c r="Q333" s="21">
        <v>1.0851763169816699</v>
      </c>
      <c r="R333" s="21">
        <v>0</v>
      </c>
      <c r="S333" s="21">
        <v>9.8355142876034543E-2</v>
      </c>
      <c r="T333" s="22" t="s">
        <v>10</v>
      </c>
      <c r="U333" s="22" t="s">
        <v>10</v>
      </c>
      <c r="V333" s="23">
        <v>0.74322656004923793</v>
      </c>
      <c r="W333" s="24">
        <v>2983000</v>
      </c>
      <c r="X333" s="25">
        <v>2.4915405968797786</v>
      </c>
      <c r="Y333" s="24">
        <v>2983000</v>
      </c>
      <c r="Z333" s="25">
        <v>2.4915405968797786</v>
      </c>
      <c r="AA333" s="26">
        <f t="shared" si="10"/>
        <v>170</v>
      </c>
      <c r="AB333" s="26">
        <f t="shared" si="11"/>
        <v>14</v>
      </c>
    </row>
    <row r="334" spans="1:28" ht="29" x14ac:dyDescent="0.35">
      <c r="A334" s="15">
        <v>4132</v>
      </c>
      <c r="B334" s="10" t="s">
        <v>9</v>
      </c>
      <c r="C334" s="16" t="s">
        <v>0</v>
      </c>
      <c r="D334" s="16" t="s">
        <v>55</v>
      </c>
      <c r="E334" s="16" t="s">
        <v>221</v>
      </c>
      <c r="F334" s="10" t="s">
        <v>605</v>
      </c>
      <c r="G334" s="10" t="s">
        <v>605</v>
      </c>
      <c r="H334" s="17">
        <v>0</v>
      </c>
      <c r="I334" s="17">
        <v>1.2036622004475363E-3</v>
      </c>
      <c r="J334" s="18">
        <v>5.8358700489988031</v>
      </c>
      <c r="K334" s="18">
        <v>1.1949980761587227</v>
      </c>
      <c r="L334" s="19">
        <v>0</v>
      </c>
      <c r="M334" s="19">
        <v>0</v>
      </c>
      <c r="N334" s="19">
        <v>0</v>
      </c>
      <c r="O334" s="20">
        <v>7.3133538629512476</v>
      </c>
      <c r="P334" s="20">
        <v>5.4273852503319659</v>
      </c>
      <c r="Q334" s="21">
        <v>4.0095986873196132</v>
      </c>
      <c r="R334" s="21">
        <v>0</v>
      </c>
      <c r="S334" s="21">
        <v>4.5125644707946E-2</v>
      </c>
      <c r="T334" s="22" t="s">
        <v>10</v>
      </c>
      <c r="U334" s="22" t="s">
        <v>10</v>
      </c>
      <c r="V334" s="23">
        <v>2.5369018770144871</v>
      </c>
      <c r="W334" s="24">
        <v>10389000</v>
      </c>
      <c r="X334" s="25">
        <v>2.4419115189281806</v>
      </c>
      <c r="Y334" s="24">
        <v>10389000</v>
      </c>
      <c r="Z334" s="25">
        <v>2.4419115189281806</v>
      </c>
      <c r="AA334" s="26">
        <f t="shared" si="10"/>
        <v>172</v>
      </c>
      <c r="AB334" s="26">
        <f t="shared" si="11"/>
        <v>15</v>
      </c>
    </row>
    <row r="335" spans="1:28" ht="29" x14ac:dyDescent="0.35">
      <c r="A335" s="15">
        <v>3839</v>
      </c>
      <c r="B335" s="10" t="s">
        <v>42</v>
      </c>
      <c r="C335" s="16" t="s">
        <v>0</v>
      </c>
      <c r="D335" s="16" t="s">
        <v>502</v>
      </c>
      <c r="E335" s="16" t="s">
        <v>590</v>
      </c>
      <c r="F335" s="10" t="s">
        <v>605</v>
      </c>
      <c r="G335" s="10"/>
      <c r="H335" s="17">
        <v>6.2596952197228023E-2</v>
      </c>
      <c r="I335" s="17">
        <v>3.3600134294040303E-2</v>
      </c>
      <c r="J335" s="18">
        <v>0.39749635916201859</v>
      </c>
      <c r="K335" s="18">
        <v>8.8741250696793244E-4</v>
      </c>
      <c r="L335" s="19">
        <v>4.1199168414713466E-2</v>
      </c>
      <c r="M335" s="19">
        <v>3.8778031772490069E-2</v>
      </c>
      <c r="N335" s="19">
        <v>0.31539129584002856</v>
      </c>
      <c r="O335" s="20">
        <v>17.730333204626611</v>
      </c>
      <c r="P335" s="20">
        <v>2.8079534887934403</v>
      </c>
      <c r="Q335" s="21">
        <v>7.8764691809236814E-2</v>
      </c>
      <c r="R335" s="21">
        <v>0</v>
      </c>
      <c r="S335" s="21">
        <v>3.5892944966402607E-2</v>
      </c>
      <c r="T335" s="22" t="s">
        <v>10</v>
      </c>
      <c r="U335" s="22" t="s">
        <v>10</v>
      </c>
      <c r="V335" s="23">
        <v>1.1214247802790096</v>
      </c>
      <c r="W335" s="24">
        <v>4731000</v>
      </c>
      <c r="X335" s="25">
        <v>2.3703757773811236</v>
      </c>
      <c r="Y335" s="24">
        <v>4731000</v>
      </c>
      <c r="Z335" s="25">
        <v>2.3703757773811236</v>
      </c>
      <c r="AA335" s="26">
        <f t="shared" si="10"/>
        <v>178</v>
      </c>
      <c r="AB335" s="26">
        <f t="shared" si="11"/>
        <v>16</v>
      </c>
    </row>
    <row r="336" spans="1:28" x14ac:dyDescent="0.35">
      <c r="A336" s="15">
        <v>5029</v>
      </c>
      <c r="B336" s="10" t="s">
        <v>3</v>
      </c>
      <c r="C336" s="16" t="s">
        <v>0</v>
      </c>
      <c r="D336" s="16" t="s">
        <v>21</v>
      </c>
      <c r="E336" s="16" t="s">
        <v>20</v>
      </c>
      <c r="F336" s="10" t="s">
        <v>605</v>
      </c>
      <c r="G336" s="10" t="s">
        <v>605</v>
      </c>
      <c r="H336" s="17">
        <v>0</v>
      </c>
      <c r="I336" s="17">
        <v>6.7386831327151703E-2</v>
      </c>
      <c r="J336" s="18">
        <v>8.9330394116124179</v>
      </c>
      <c r="K336" s="18">
        <v>0.93734345645323291</v>
      </c>
      <c r="L336" s="19">
        <v>0</v>
      </c>
      <c r="M336" s="19">
        <v>0</v>
      </c>
      <c r="N336" s="19">
        <v>0</v>
      </c>
      <c r="O336" s="20">
        <v>0</v>
      </c>
      <c r="P336" s="20">
        <v>3.6722895920176861</v>
      </c>
      <c r="Q336" s="21">
        <v>2.2494748194097314</v>
      </c>
      <c r="R336" s="21">
        <v>0</v>
      </c>
      <c r="S336" s="21">
        <v>0.85042137452413591</v>
      </c>
      <c r="T336" s="22">
        <v>2.039535099508653E-2</v>
      </c>
      <c r="U336" s="22">
        <v>5.1214818277539164E-3</v>
      </c>
      <c r="V336" s="23">
        <v>1.4812419310916076</v>
      </c>
      <c r="W336" s="24">
        <v>6361000</v>
      </c>
      <c r="X336" s="25">
        <v>2.3286306101110008</v>
      </c>
      <c r="Y336" s="24">
        <v>6361000</v>
      </c>
      <c r="Z336" s="25">
        <v>2.3286306101110008</v>
      </c>
      <c r="AA336" s="26">
        <f t="shared" si="10"/>
        <v>182</v>
      </c>
      <c r="AB336" s="26">
        <f t="shared" si="11"/>
        <v>17</v>
      </c>
    </row>
    <row r="337" spans="1:28" x14ac:dyDescent="0.35">
      <c r="A337" s="15">
        <v>3811</v>
      </c>
      <c r="B337" s="10" t="s">
        <v>3</v>
      </c>
      <c r="C337" s="16" t="s">
        <v>0</v>
      </c>
      <c r="D337" s="16" t="s">
        <v>2</v>
      </c>
      <c r="E337" s="16" t="s">
        <v>1</v>
      </c>
      <c r="F337" s="10"/>
      <c r="G337" s="10" t="s">
        <v>605</v>
      </c>
      <c r="H337" s="17">
        <v>0</v>
      </c>
      <c r="I337" s="17">
        <v>1.1781582510531846E-2</v>
      </c>
      <c r="J337" s="18">
        <v>1.9357308516335097</v>
      </c>
      <c r="K337" s="18">
        <v>0.85421493226413192</v>
      </c>
      <c r="L337" s="19">
        <v>8.3609613294058256E-3</v>
      </c>
      <c r="M337" s="19">
        <v>8.8032251035805465E-3</v>
      </c>
      <c r="N337" s="19">
        <v>0</v>
      </c>
      <c r="O337" s="20">
        <v>0</v>
      </c>
      <c r="P337" s="20">
        <v>1.3475798065944082</v>
      </c>
      <c r="Q337" s="21">
        <v>0.56382568343827788</v>
      </c>
      <c r="R337" s="21">
        <v>3.2333592344447834E-3</v>
      </c>
      <c r="S337" s="21">
        <v>0.20793504668280444</v>
      </c>
      <c r="T337" s="22">
        <v>1.293289205594891</v>
      </c>
      <c r="U337" s="22">
        <v>0.78487259680779098</v>
      </c>
      <c r="V337" s="23">
        <v>0.5391337334075238</v>
      </c>
      <c r="W337" s="24">
        <v>2561000</v>
      </c>
      <c r="X337" s="25">
        <v>2.1051688145549541</v>
      </c>
      <c r="Y337" s="24">
        <v>2561000</v>
      </c>
      <c r="Z337" s="25">
        <v>2.1051688145549541</v>
      </c>
      <c r="AA337" s="26">
        <f t="shared" si="10"/>
        <v>199</v>
      </c>
      <c r="AB337" s="26">
        <f t="shared" si="11"/>
        <v>18</v>
      </c>
    </row>
    <row r="338" spans="1:28" ht="29" x14ac:dyDescent="0.35">
      <c r="A338" s="15">
        <v>4228</v>
      </c>
      <c r="B338" s="10" t="s">
        <v>42</v>
      </c>
      <c r="C338" s="16" t="s">
        <v>0</v>
      </c>
      <c r="D338" s="16" t="s">
        <v>51</v>
      </c>
      <c r="E338" s="16" t="s">
        <v>410</v>
      </c>
      <c r="F338" s="10" t="s">
        <v>605</v>
      </c>
      <c r="G338" s="10" t="s">
        <v>605</v>
      </c>
      <c r="H338" s="17">
        <v>1.8588019700690957E-2</v>
      </c>
      <c r="I338" s="17">
        <v>0</v>
      </c>
      <c r="J338" s="18">
        <v>0.93201855819391199</v>
      </c>
      <c r="K338" s="18">
        <v>1.1228737105388586</v>
      </c>
      <c r="L338" s="19">
        <v>1.3030868160086825E-3</v>
      </c>
      <c r="M338" s="19">
        <v>1.3466065747107629E-3</v>
      </c>
      <c r="N338" s="19">
        <v>2.8096414033208356E-2</v>
      </c>
      <c r="O338" s="20">
        <v>0</v>
      </c>
      <c r="P338" s="20">
        <v>1.2208227414301593</v>
      </c>
      <c r="Q338" s="21">
        <v>1.2750842177212871</v>
      </c>
      <c r="R338" s="21">
        <v>0</v>
      </c>
      <c r="S338" s="21">
        <v>8.2175410576483306E-3</v>
      </c>
      <c r="T338" s="22" t="s">
        <v>10</v>
      </c>
      <c r="U338" s="22" t="s">
        <v>10</v>
      </c>
      <c r="V338" s="23">
        <v>0.51263789590452891</v>
      </c>
      <c r="W338" s="24">
        <v>3571000</v>
      </c>
      <c r="X338" s="25">
        <v>1.4355583755377452</v>
      </c>
      <c r="Y338" s="24">
        <v>2471548</v>
      </c>
      <c r="Z338" s="25">
        <v>2.0741571513259256</v>
      </c>
      <c r="AA338" s="26">
        <f t="shared" si="10"/>
        <v>201</v>
      </c>
      <c r="AB338" s="26">
        <f t="shared" si="11"/>
        <v>19</v>
      </c>
    </row>
    <row r="339" spans="1:28" ht="29" x14ac:dyDescent="0.35">
      <c r="A339" s="15">
        <v>3628</v>
      </c>
      <c r="B339" s="10" t="s">
        <v>9</v>
      </c>
      <c r="C339" s="16" t="s">
        <v>0</v>
      </c>
      <c r="D339" s="16" t="s">
        <v>95</v>
      </c>
      <c r="E339" s="16" t="s">
        <v>94</v>
      </c>
      <c r="F339" s="10"/>
      <c r="G339" s="10" t="s">
        <v>605</v>
      </c>
      <c r="H339" s="17">
        <v>0</v>
      </c>
      <c r="I339" s="17">
        <v>4.6520928834221089E-3</v>
      </c>
      <c r="J339" s="18">
        <v>7.7429234065340387</v>
      </c>
      <c r="K339" s="18">
        <v>2.2348806532505807</v>
      </c>
      <c r="L339" s="19">
        <v>0</v>
      </c>
      <c r="M339" s="19">
        <v>0</v>
      </c>
      <c r="N339" s="19">
        <v>0</v>
      </c>
      <c r="O339" s="20">
        <v>0</v>
      </c>
      <c r="P339" s="20">
        <v>4.3040853400560906</v>
      </c>
      <c r="Q339" s="21">
        <v>0</v>
      </c>
      <c r="R339" s="21">
        <v>0</v>
      </c>
      <c r="S339" s="21">
        <v>8.4607590827364063E-2</v>
      </c>
      <c r="T339" s="22" t="s">
        <v>10</v>
      </c>
      <c r="U339" s="22" t="s">
        <v>10</v>
      </c>
      <c r="V339" s="23">
        <v>1.718030011972584</v>
      </c>
      <c r="W339" s="24">
        <v>8700000</v>
      </c>
      <c r="X339" s="25">
        <v>1.9747471401983725</v>
      </c>
      <c r="Y339" s="24">
        <v>8700000</v>
      </c>
      <c r="Z339" s="25">
        <v>1.9747471401983725</v>
      </c>
      <c r="AA339" s="26">
        <f t="shared" si="10"/>
        <v>208</v>
      </c>
      <c r="AB339" s="26">
        <f t="shared" si="11"/>
        <v>20</v>
      </c>
    </row>
    <row r="340" spans="1:28" x14ac:dyDescent="0.35">
      <c r="A340" s="15">
        <v>4041</v>
      </c>
      <c r="B340" s="10" t="s">
        <v>42</v>
      </c>
      <c r="C340" s="16" t="s">
        <v>0</v>
      </c>
      <c r="D340" s="16" t="s">
        <v>408</v>
      </c>
      <c r="E340" s="16" t="s">
        <v>407</v>
      </c>
      <c r="F340" s="10" t="s">
        <v>605</v>
      </c>
      <c r="G340" s="10" t="s">
        <v>605</v>
      </c>
      <c r="H340" s="17">
        <v>0</v>
      </c>
      <c r="I340" s="17">
        <v>2.883079319930188E-3</v>
      </c>
      <c r="J340" s="18">
        <v>7.1263572834211431</v>
      </c>
      <c r="K340" s="18">
        <v>3.8619938501321487</v>
      </c>
      <c r="L340" s="19">
        <v>8.4323341433435919E-3</v>
      </c>
      <c r="M340" s="19">
        <v>7.4067250089171399E-3</v>
      </c>
      <c r="N340" s="19">
        <v>0</v>
      </c>
      <c r="O340" s="20">
        <v>0</v>
      </c>
      <c r="P340" s="20">
        <v>3.7354778911241255</v>
      </c>
      <c r="Q340" s="21">
        <v>0</v>
      </c>
      <c r="R340" s="21">
        <v>0</v>
      </c>
      <c r="S340" s="21">
        <v>0</v>
      </c>
      <c r="T340" s="22" t="s">
        <v>10</v>
      </c>
      <c r="U340" s="22" t="s">
        <v>10</v>
      </c>
      <c r="V340" s="23">
        <v>1.56216920357131</v>
      </c>
      <c r="W340" s="24">
        <v>7935000</v>
      </c>
      <c r="X340" s="25">
        <v>1.9687072508775172</v>
      </c>
      <c r="Y340" s="24">
        <v>7935000</v>
      </c>
      <c r="Z340" s="25">
        <v>1.9687072508775172</v>
      </c>
      <c r="AA340" s="26">
        <f t="shared" si="10"/>
        <v>209</v>
      </c>
      <c r="AB340" s="26">
        <f t="shared" si="11"/>
        <v>21</v>
      </c>
    </row>
    <row r="341" spans="1:28" ht="29" x14ac:dyDescent="0.35">
      <c r="A341" s="15">
        <v>3971</v>
      </c>
      <c r="B341" s="10" t="s">
        <v>3</v>
      </c>
      <c r="C341" s="16" t="s">
        <v>0</v>
      </c>
      <c r="D341" s="16" t="s">
        <v>5</v>
      </c>
      <c r="E341" s="16" t="s">
        <v>4</v>
      </c>
      <c r="F341" s="10" t="s">
        <v>605</v>
      </c>
      <c r="G341" s="10" t="s">
        <v>605</v>
      </c>
      <c r="H341" s="17">
        <v>3.1411986181593202E-2</v>
      </c>
      <c r="I341" s="17">
        <v>4.9225950244953113E-3</v>
      </c>
      <c r="J341" s="18">
        <v>1.5055684401593963</v>
      </c>
      <c r="K341" s="18">
        <v>2.0927618090353106</v>
      </c>
      <c r="L341" s="19">
        <v>8.0841771693466971E-2</v>
      </c>
      <c r="M341" s="19">
        <v>7.8380213936217275E-2</v>
      </c>
      <c r="N341" s="19">
        <v>0.15826756222103197</v>
      </c>
      <c r="O341" s="20">
        <v>0.34417316644104823</v>
      </c>
      <c r="P341" s="20">
        <v>1.6184266292294958</v>
      </c>
      <c r="Q341" s="21">
        <v>1.5218590992502024</v>
      </c>
      <c r="R341" s="21">
        <v>1.1128719018338531E-2</v>
      </c>
      <c r="S341" s="21">
        <v>1.8818679550153816E-2</v>
      </c>
      <c r="T341" s="22">
        <v>1.1556607849889913</v>
      </c>
      <c r="U341" s="22">
        <v>0.53900859624035369</v>
      </c>
      <c r="V341" s="23">
        <v>0.76553426354454102</v>
      </c>
      <c r="W341" s="24">
        <v>4366000</v>
      </c>
      <c r="X341" s="25">
        <v>1.7533995958418256</v>
      </c>
      <c r="Y341" s="24">
        <v>4366000</v>
      </c>
      <c r="Z341" s="25">
        <v>1.7533995958418256</v>
      </c>
      <c r="AA341" s="26">
        <f t="shared" si="10"/>
        <v>228</v>
      </c>
      <c r="AB341" s="26">
        <f t="shared" si="11"/>
        <v>22</v>
      </c>
    </row>
    <row r="342" spans="1:28" ht="29" x14ac:dyDescent="0.35">
      <c r="A342" s="15">
        <v>3543</v>
      </c>
      <c r="B342" s="10" t="s">
        <v>42</v>
      </c>
      <c r="C342" s="16" t="s">
        <v>0</v>
      </c>
      <c r="D342" s="16" t="s">
        <v>51</v>
      </c>
      <c r="E342" s="16" t="s">
        <v>553</v>
      </c>
      <c r="F342" s="10" t="s">
        <v>605</v>
      </c>
      <c r="G342" s="10" t="s">
        <v>605</v>
      </c>
      <c r="H342" s="17">
        <v>0</v>
      </c>
      <c r="I342" s="17">
        <v>7.8972807745481661E-4</v>
      </c>
      <c r="J342" s="18">
        <v>4.8178190085100683</v>
      </c>
      <c r="K342" s="18">
        <v>3.5157708162471102</v>
      </c>
      <c r="L342" s="19">
        <v>0</v>
      </c>
      <c r="M342" s="19">
        <v>0</v>
      </c>
      <c r="N342" s="19">
        <v>0</v>
      </c>
      <c r="O342" s="20">
        <v>0</v>
      </c>
      <c r="P342" s="20">
        <v>2.5532029516222683</v>
      </c>
      <c r="Q342" s="21">
        <v>9.895645370648451E-2</v>
      </c>
      <c r="R342" s="21">
        <v>0</v>
      </c>
      <c r="S342" s="21">
        <v>2.939478327033665E-2</v>
      </c>
      <c r="T342" s="22" t="s">
        <v>10</v>
      </c>
      <c r="U342" s="22" t="s">
        <v>10</v>
      </c>
      <c r="V342" s="23">
        <v>1.1857313125010593</v>
      </c>
      <c r="W342" s="24">
        <v>6812000</v>
      </c>
      <c r="X342" s="25">
        <v>1.7406507817103043</v>
      </c>
      <c r="Y342" s="24">
        <v>6812000</v>
      </c>
      <c r="Z342" s="25">
        <v>1.7406507817103043</v>
      </c>
      <c r="AA342" s="26">
        <f t="shared" si="10"/>
        <v>231</v>
      </c>
      <c r="AB342" s="26">
        <f t="shared" si="11"/>
        <v>23</v>
      </c>
    </row>
    <row r="343" spans="1:28" ht="29" x14ac:dyDescent="0.35">
      <c r="A343" s="15">
        <v>4053</v>
      </c>
      <c r="B343" s="10" t="s">
        <v>3</v>
      </c>
      <c r="C343" s="16" t="s">
        <v>0</v>
      </c>
      <c r="D343" s="16" t="s">
        <v>484</v>
      </c>
      <c r="E343" s="16" t="s">
        <v>580</v>
      </c>
      <c r="F343" s="10"/>
      <c r="G343" s="10" t="s">
        <v>605</v>
      </c>
      <c r="H343" s="17">
        <v>0.14054787746989494</v>
      </c>
      <c r="I343" s="17">
        <v>4.3564629284414784E-2</v>
      </c>
      <c r="J343" s="18">
        <v>0.5161948937689359</v>
      </c>
      <c r="K343" s="18">
        <v>0.49334582013197426</v>
      </c>
      <c r="L343" s="19">
        <v>5.5847156724708448E-2</v>
      </c>
      <c r="M343" s="19">
        <v>5.6945287217774906E-2</v>
      </c>
      <c r="N343" s="19">
        <v>0.42488564359935727</v>
      </c>
      <c r="O343" s="20">
        <v>1.1199617819478953</v>
      </c>
      <c r="P343" s="20">
        <v>1.5164643221184593</v>
      </c>
      <c r="Q343" s="21">
        <v>0</v>
      </c>
      <c r="R343" s="21">
        <v>7.959880067664667E-4</v>
      </c>
      <c r="S343" s="21">
        <v>1.8645884634627567E-2</v>
      </c>
      <c r="T343" s="22">
        <v>9.9102239542484618</v>
      </c>
      <c r="U343" s="22">
        <v>4.7809079391886238</v>
      </c>
      <c r="V343" s="23">
        <v>1.1169730245282516</v>
      </c>
      <c r="W343" s="24">
        <v>30696924</v>
      </c>
      <c r="X343" s="25">
        <v>0.36387131965673553</v>
      </c>
      <c r="Y343" s="24">
        <v>6696924</v>
      </c>
      <c r="Z343" s="25">
        <v>1.6678896528141154</v>
      </c>
      <c r="AA343" s="26">
        <f t="shared" si="10"/>
        <v>235</v>
      </c>
      <c r="AB343" s="26">
        <f t="shared" si="11"/>
        <v>24</v>
      </c>
    </row>
    <row r="344" spans="1:28" x14ac:dyDescent="0.35">
      <c r="A344" s="15">
        <v>3720</v>
      </c>
      <c r="B344" s="10" t="s">
        <v>3</v>
      </c>
      <c r="C344" s="16" t="s">
        <v>0</v>
      </c>
      <c r="D344" s="16" t="s">
        <v>484</v>
      </c>
      <c r="E344" s="16" t="s">
        <v>498</v>
      </c>
      <c r="F344" s="10"/>
      <c r="G344" s="10" t="s">
        <v>605</v>
      </c>
      <c r="H344" s="17">
        <v>0.51862862330100323</v>
      </c>
      <c r="I344" s="17">
        <v>0.2852508529559819</v>
      </c>
      <c r="J344" s="18">
        <v>0.65556041575984969</v>
      </c>
      <c r="K344" s="18">
        <v>0.59355094003399089</v>
      </c>
      <c r="L344" s="19">
        <v>2.8638945028440412E-2</v>
      </c>
      <c r="M344" s="19">
        <v>2.9800308965077918E-2</v>
      </c>
      <c r="N344" s="19">
        <v>0.27171413979646492</v>
      </c>
      <c r="O344" s="20">
        <v>0.53716121638455738</v>
      </c>
      <c r="P344" s="20">
        <v>2.3379370661887111</v>
      </c>
      <c r="Q344" s="21">
        <v>0.55704743265819301</v>
      </c>
      <c r="R344" s="21">
        <v>2.9468872718221022E-3</v>
      </c>
      <c r="S344" s="21">
        <v>2.2941171590245359E-2</v>
      </c>
      <c r="T344" s="22">
        <v>7.1317734806837683</v>
      </c>
      <c r="U344" s="22">
        <v>3.2433482497498169</v>
      </c>
      <c r="V344" s="23">
        <v>1.0127343800334887</v>
      </c>
      <c r="W344" s="24">
        <v>7302000</v>
      </c>
      <c r="X344" s="25">
        <v>1.3869273898020935</v>
      </c>
      <c r="Y344" s="24">
        <v>7102000</v>
      </c>
      <c r="Z344" s="25">
        <v>1.4259847649021244</v>
      </c>
      <c r="AA344" s="26">
        <f t="shared" si="10"/>
        <v>250</v>
      </c>
      <c r="AB344" s="26">
        <f t="shared" si="11"/>
        <v>25</v>
      </c>
    </row>
    <row r="345" spans="1:28" ht="29" x14ac:dyDescent="0.35">
      <c r="A345" s="15">
        <v>3477</v>
      </c>
      <c r="B345" s="10" t="s">
        <v>3</v>
      </c>
      <c r="C345" s="16" t="s">
        <v>0</v>
      </c>
      <c r="D345" s="16" t="s">
        <v>59</v>
      </c>
      <c r="E345" s="16" t="s">
        <v>58</v>
      </c>
      <c r="F345" s="10" t="s">
        <v>605</v>
      </c>
      <c r="G345" s="10"/>
      <c r="H345" s="17">
        <v>0.208360426685301</v>
      </c>
      <c r="I345" s="17">
        <v>0.18872249042625772</v>
      </c>
      <c r="J345" s="18">
        <v>1.0610672816361459</v>
      </c>
      <c r="K345" s="18">
        <v>4.953495013492875E-2</v>
      </c>
      <c r="L345" s="19">
        <v>0.95278693097411182</v>
      </c>
      <c r="M345" s="19">
        <v>0.96691761372076623</v>
      </c>
      <c r="N345" s="19">
        <v>0</v>
      </c>
      <c r="O345" s="20">
        <v>14.803188272788384</v>
      </c>
      <c r="P345" s="20">
        <v>4.564167239518766</v>
      </c>
      <c r="Q345" s="21">
        <v>0.89834630716284702</v>
      </c>
      <c r="R345" s="21">
        <v>12.397682106499108</v>
      </c>
      <c r="S345" s="21">
        <v>9.3310841504600867E-2</v>
      </c>
      <c r="T345" s="22">
        <v>0.50451193380937576</v>
      </c>
      <c r="U345" s="22">
        <v>0.21872039052607661</v>
      </c>
      <c r="V345" s="23">
        <v>1.9497918597701156</v>
      </c>
      <c r="W345" s="24">
        <v>14446000</v>
      </c>
      <c r="X345" s="25">
        <v>1.3497105494739827</v>
      </c>
      <c r="Y345" s="24">
        <v>14446000</v>
      </c>
      <c r="Z345" s="25">
        <v>1.3497105494739827</v>
      </c>
      <c r="AA345" s="26">
        <f t="shared" si="10"/>
        <v>255</v>
      </c>
      <c r="AB345" s="26">
        <f t="shared" si="11"/>
        <v>26</v>
      </c>
    </row>
    <row r="346" spans="1:28" ht="29" x14ac:dyDescent="0.35">
      <c r="A346" s="15">
        <v>4000</v>
      </c>
      <c r="B346" s="10" t="s">
        <v>3</v>
      </c>
      <c r="C346" s="16" t="s">
        <v>0</v>
      </c>
      <c r="D346" s="16" t="s">
        <v>21</v>
      </c>
      <c r="E346" s="16" t="s">
        <v>572</v>
      </c>
      <c r="F346" s="10" t="s">
        <v>605</v>
      </c>
      <c r="G346" s="10" t="s">
        <v>605</v>
      </c>
      <c r="H346" s="17">
        <v>2.2718690745288945E-3</v>
      </c>
      <c r="I346" s="17">
        <v>0</v>
      </c>
      <c r="J346" s="18">
        <v>0</v>
      </c>
      <c r="K346" s="18">
        <v>0</v>
      </c>
      <c r="L346" s="19">
        <v>0</v>
      </c>
      <c r="M346" s="19">
        <v>0</v>
      </c>
      <c r="N346" s="19">
        <v>3.4340061596143546E-3</v>
      </c>
      <c r="O346" s="20">
        <v>0</v>
      </c>
      <c r="P346" s="20">
        <v>0.69585079761162261</v>
      </c>
      <c r="Q346" s="21">
        <v>2.0071180160776367</v>
      </c>
      <c r="R346" s="21">
        <v>0</v>
      </c>
      <c r="S346" s="21">
        <v>0</v>
      </c>
      <c r="T346" s="22">
        <v>1.1152411446700863E-2</v>
      </c>
      <c r="U346" s="22">
        <v>2.3118786020958466E-3</v>
      </c>
      <c r="V346" s="23">
        <v>0.27683881745779987</v>
      </c>
      <c r="W346" s="24">
        <v>2823000</v>
      </c>
      <c r="X346" s="25">
        <v>0.98065468458306726</v>
      </c>
      <c r="Y346" s="24">
        <v>2060404</v>
      </c>
      <c r="Z346" s="25">
        <v>1.3436142497189865</v>
      </c>
      <c r="AA346" s="26">
        <f t="shared" si="10"/>
        <v>256</v>
      </c>
      <c r="AB346" s="26">
        <f t="shared" si="11"/>
        <v>27</v>
      </c>
    </row>
    <row r="347" spans="1:28" ht="29" x14ac:dyDescent="0.35">
      <c r="A347" s="15">
        <v>3478</v>
      </c>
      <c r="B347" s="10" t="s">
        <v>3</v>
      </c>
      <c r="C347" s="16" t="s">
        <v>0</v>
      </c>
      <c r="D347" s="16" t="s">
        <v>59</v>
      </c>
      <c r="E347" s="16" t="s">
        <v>339</v>
      </c>
      <c r="F347" s="10" t="s">
        <v>605</v>
      </c>
      <c r="G347" s="10"/>
      <c r="H347" s="17">
        <v>0.71012635217235232</v>
      </c>
      <c r="I347" s="17">
        <v>0.18824979728877103</v>
      </c>
      <c r="J347" s="18">
        <v>1.9500695986826466</v>
      </c>
      <c r="K347" s="18">
        <v>7.104200528451568E-2</v>
      </c>
      <c r="L347" s="19">
        <v>0.7090305361600433</v>
      </c>
      <c r="M347" s="19">
        <v>0.73373256631366657</v>
      </c>
      <c r="N347" s="19">
        <v>0</v>
      </c>
      <c r="O347" s="20">
        <v>13.87137098523089</v>
      </c>
      <c r="P347" s="20">
        <v>5.2959063165517897</v>
      </c>
      <c r="Q347" s="21">
        <v>2.545127101822902</v>
      </c>
      <c r="R347" s="21">
        <v>13.716886858758272</v>
      </c>
      <c r="S347" s="21">
        <v>0.16305509997649081</v>
      </c>
      <c r="T347" s="22">
        <v>0.46765406215170874</v>
      </c>
      <c r="U347" s="22">
        <v>0.20159026915382466</v>
      </c>
      <c r="V347" s="23">
        <v>2.2702908684284973</v>
      </c>
      <c r="W347" s="24">
        <v>23515000</v>
      </c>
      <c r="X347" s="25">
        <v>0.96546496637401547</v>
      </c>
      <c r="Y347" s="24">
        <v>17515000</v>
      </c>
      <c r="Z347" s="25">
        <v>1.2961980407813287</v>
      </c>
      <c r="AA347" s="26">
        <f t="shared" si="10"/>
        <v>262</v>
      </c>
      <c r="AB347" s="26">
        <f t="shared" si="11"/>
        <v>28</v>
      </c>
    </row>
    <row r="348" spans="1:28" ht="29" x14ac:dyDescent="0.35">
      <c r="A348" s="15">
        <v>3562</v>
      </c>
      <c r="B348" s="10" t="s">
        <v>42</v>
      </c>
      <c r="C348" s="16" t="s">
        <v>0</v>
      </c>
      <c r="D348" s="16" t="s">
        <v>161</v>
      </c>
      <c r="E348" s="16" t="s">
        <v>342</v>
      </c>
      <c r="F348" s="10"/>
      <c r="G348" s="10" t="s">
        <v>605</v>
      </c>
      <c r="H348" s="17">
        <v>0.10649344532824385</v>
      </c>
      <c r="I348" s="17">
        <v>1.8581724211096672E-2</v>
      </c>
      <c r="J348" s="18">
        <v>1.3765197167171623</v>
      </c>
      <c r="K348" s="18">
        <v>0.61473563550332877</v>
      </c>
      <c r="L348" s="19">
        <v>3.6192553154715104E-2</v>
      </c>
      <c r="M348" s="19">
        <v>3.1136131488368367E-2</v>
      </c>
      <c r="N348" s="19">
        <v>0.5365613586859489</v>
      </c>
      <c r="O348" s="20">
        <v>0.63644818553630156</v>
      </c>
      <c r="P348" s="20">
        <v>0.93658549038225181</v>
      </c>
      <c r="Q348" s="21">
        <v>8.0552650313306495E-2</v>
      </c>
      <c r="R348" s="21">
        <v>1.6393611488771508E-2</v>
      </c>
      <c r="S348" s="21">
        <v>9.2961189036295702E-2</v>
      </c>
      <c r="T348" s="22" t="s">
        <v>10</v>
      </c>
      <c r="U348" s="22" t="s">
        <v>10</v>
      </c>
      <c r="V348" s="23">
        <v>0.38830363559411207</v>
      </c>
      <c r="W348" s="24">
        <v>3075000</v>
      </c>
      <c r="X348" s="25">
        <v>1.2627760507125596</v>
      </c>
      <c r="Y348" s="24">
        <v>3075000</v>
      </c>
      <c r="Z348" s="25">
        <v>1.2627760507125596</v>
      </c>
      <c r="AA348" s="26">
        <f t="shared" si="10"/>
        <v>263</v>
      </c>
      <c r="AB348" s="26">
        <f t="shared" si="11"/>
        <v>29</v>
      </c>
    </row>
    <row r="349" spans="1:28" ht="29" x14ac:dyDescent="0.35">
      <c r="A349" s="15">
        <v>3841</v>
      </c>
      <c r="B349" s="10" t="s">
        <v>42</v>
      </c>
      <c r="C349" s="16" t="s">
        <v>0</v>
      </c>
      <c r="D349" s="16" t="s">
        <v>502</v>
      </c>
      <c r="E349" s="16" t="s">
        <v>501</v>
      </c>
      <c r="F349" s="10" t="s">
        <v>605</v>
      </c>
      <c r="G349" s="10"/>
      <c r="H349" s="17">
        <v>6.3751761690951175E-2</v>
      </c>
      <c r="I349" s="17">
        <v>1.8290841823344908</v>
      </c>
      <c r="J349" s="18">
        <v>6.6531786307996184</v>
      </c>
      <c r="K349" s="18">
        <v>2.3152720726330784</v>
      </c>
      <c r="L349" s="19">
        <v>0</v>
      </c>
      <c r="M349" s="19">
        <v>0</v>
      </c>
      <c r="N349" s="19">
        <v>0.19272584392072845</v>
      </c>
      <c r="O349" s="20">
        <v>0.50800864382323296</v>
      </c>
      <c r="P349" s="20">
        <v>4.2740549184242962</v>
      </c>
      <c r="Q349" s="21">
        <v>1.260235068947789</v>
      </c>
      <c r="R349" s="21">
        <v>0</v>
      </c>
      <c r="S349" s="21">
        <v>0.10787120692373578</v>
      </c>
      <c r="T349" s="22" t="s">
        <v>10</v>
      </c>
      <c r="U349" s="22" t="s">
        <v>10</v>
      </c>
      <c r="V349" s="23">
        <v>1.7061873247277632</v>
      </c>
      <c r="W349" s="24">
        <v>13879000</v>
      </c>
      <c r="X349" s="25">
        <v>1.2293301568756849</v>
      </c>
      <c r="Y349" s="24">
        <v>13879000</v>
      </c>
      <c r="Z349" s="25">
        <v>1.2293301568756849</v>
      </c>
      <c r="AA349" s="26">
        <f t="shared" si="10"/>
        <v>268</v>
      </c>
      <c r="AB349" s="26">
        <f t="shared" si="11"/>
        <v>30</v>
      </c>
    </row>
    <row r="350" spans="1:28" ht="29" x14ac:dyDescent="0.35">
      <c r="A350" s="15">
        <v>3735</v>
      </c>
      <c r="B350" s="10" t="s">
        <v>9</v>
      </c>
      <c r="C350" s="16" t="s">
        <v>0</v>
      </c>
      <c r="D350" s="16" t="s">
        <v>391</v>
      </c>
      <c r="E350" s="16" t="s">
        <v>390</v>
      </c>
      <c r="F350" s="10" t="s">
        <v>605</v>
      </c>
      <c r="G350" s="10" t="s">
        <v>605</v>
      </c>
      <c r="H350" s="17">
        <v>0</v>
      </c>
      <c r="I350" s="17">
        <v>4.5544352336127422E-4</v>
      </c>
      <c r="J350" s="18">
        <v>2.7788491781227718</v>
      </c>
      <c r="K350" s="18">
        <v>0.89253411139242833</v>
      </c>
      <c r="L350" s="19">
        <v>2.268157905046532E-2</v>
      </c>
      <c r="M350" s="19">
        <v>2.3887088667205961E-2</v>
      </c>
      <c r="N350" s="19">
        <v>0</v>
      </c>
      <c r="O350" s="20">
        <v>12.261868397631579</v>
      </c>
      <c r="P350" s="20">
        <v>3.3460358163929427</v>
      </c>
      <c r="Q350" s="21">
        <v>0</v>
      </c>
      <c r="R350" s="21">
        <v>0</v>
      </c>
      <c r="S350" s="21">
        <v>0</v>
      </c>
      <c r="T350" s="22" t="s">
        <v>10</v>
      </c>
      <c r="U350" s="22" t="s">
        <v>10</v>
      </c>
      <c r="V350" s="23">
        <v>1.3338834310792322</v>
      </c>
      <c r="W350" s="24">
        <v>11614000</v>
      </c>
      <c r="X350" s="25">
        <v>1.1485133727219152</v>
      </c>
      <c r="Y350" s="24">
        <v>11614000</v>
      </c>
      <c r="Z350" s="25">
        <v>1.1485133727219152</v>
      </c>
      <c r="AA350" s="26">
        <f t="shared" si="10"/>
        <v>275</v>
      </c>
      <c r="AB350" s="26">
        <f t="shared" si="11"/>
        <v>31</v>
      </c>
    </row>
    <row r="351" spans="1:28" ht="29" x14ac:dyDescent="0.35">
      <c r="A351" s="15">
        <v>3755</v>
      </c>
      <c r="B351" s="10" t="s">
        <v>3</v>
      </c>
      <c r="C351" s="16" t="s">
        <v>0</v>
      </c>
      <c r="D351" s="16" t="s">
        <v>488</v>
      </c>
      <c r="E351" s="16" t="s">
        <v>487</v>
      </c>
      <c r="F351" s="10"/>
      <c r="G351" s="10" t="s">
        <v>605</v>
      </c>
      <c r="H351" s="17">
        <v>3.6155811430979012E-2</v>
      </c>
      <c r="I351" s="17">
        <v>9.7401435843544899E-3</v>
      </c>
      <c r="J351" s="18">
        <v>1.5055684401593963</v>
      </c>
      <c r="K351" s="18">
        <v>1.3400431189519455</v>
      </c>
      <c r="L351" s="19">
        <v>5.6949356642539292E-2</v>
      </c>
      <c r="M351" s="19">
        <v>5.6683739406564897E-2</v>
      </c>
      <c r="N351" s="19">
        <v>0.10930143867166578</v>
      </c>
      <c r="O351" s="20">
        <v>0.28810913211183059</v>
      </c>
      <c r="P351" s="20">
        <v>1.4451975235905941</v>
      </c>
      <c r="Q351" s="21">
        <v>0.67867768433671161</v>
      </c>
      <c r="R351" s="21">
        <v>1.827051506262032E-2</v>
      </c>
      <c r="S351" s="21">
        <v>0</v>
      </c>
      <c r="T351" s="22">
        <v>3.2855923505808038</v>
      </c>
      <c r="U351" s="22">
        <v>1.5877102460400454</v>
      </c>
      <c r="V351" s="23">
        <v>0.75130526236746564</v>
      </c>
      <c r="W351" s="24">
        <v>6845000</v>
      </c>
      <c r="X351" s="25">
        <v>1.0975971692731419</v>
      </c>
      <c r="Y351" s="24">
        <v>6845000</v>
      </c>
      <c r="Z351" s="25">
        <v>1.0975971692731419</v>
      </c>
      <c r="AA351" s="26">
        <f t="shared" si="10"/>
        <v>282</v>
      </c>
      <c r="AB351" s="26">
        <f t="shared" si="11"/>
        <v>32</v>
      </c>
    </row>
    <row r="352" spans="1:28" ht="29" x14ac:dyDescent="0.35">
      <c r="A352" s="15">
        <v>3467</v>
      </c>
      <c r="B352" s="10" t="s">
        <v>9</v>
      </c>
      <c r="C352" s="16" t="s">
        <v>0</v>
      </c>
      <c r="D352" s="16" t="s">
        <v>34</v>
      </c>
      <c r="E352" s="16" t="s">
        <v>423</v>
      </c>
      <c r="F352" s="10"/>
      <c r="G352" s="10" t="s">
        <v>605</v>
      </c>
      <c r="H352" s="17">
        <v>5.4655049037342938E-2</v>
      </c>
      <c r="I352" s="17">
        <v>0</v>
      </c>
      <c r="J352" s="18">
        <v>2.7100231922869136</v>
      </c>
      <c r="K352" s="18">
        <v>1.3886367279189322</v>
      </c>
      <c r="L352" s="19">
        <v>4.3040044362451695E-3</v>
      </c>
      <c r="M352" s="19">
        <v>4.2527874575498219E-3</v>
      </c>
      <c r="N352" s="19">
        <v>8.26129362613819E-2</v>
      </c>
      <c r="O352" s="20">
        <v>0</v>
      </c>
      <c r="P352" s="20">
        <v>1.6902932325170759</v>
      </c>
      <c r="Q352" s="21">
        <v>0</v>
      </c>
      <c r="R352" s="21">
        <v>0</v>
      </c>
      <c r="S352" s="21">
        <v>0</v>
      </c>
      <c r="T352" s="22" t="s">
        <v>10</v>
      </c>
      <c r="U352" s="22" t="s">
        <v>10</v>
      </c>
      <c r="V352" s="23">
        <v>0.70503973421942778</v>
      </c>
      <c r="W352" s="24">
        <v>7510000</v>
      </c>
      <c r="X352" s="25">
        <v>0.93880124396728071</v>
      </c>
      <c r="Y352" s="24">
        <v>7510000</v>
      </c>
      <c r="Z352" s="25">
        <v>0.93880124396728071</v>
      </c>
      <c r="AA352" s="26">
        <f t="shared" si="10"/>
        <v>297</v>
      </c>
      <c r="AB352" s="26">
        <f t="shared" si="11"/>
        <v>33</v>
      </c>
    </row>
    <row r="353" spans="1:28" ht="29" x14ac:dyDescent="0.35">
      <c r="A353" s="15">
        <v>4170</v>
      </c>
      <c r="B353" s="10" t="s">
        <v>42</v>
      </c>
      <c r="C353" s="16" t="s">
        <v>0</v>
      </c>
      <c r="D353" s="16" t="s">
        <v>468</v>
      </c>
      <c r="E353" s="16" t="s">
        <v>467</v>
      </c>
      <c r="F353" s="10" t="s">
        <v>605</v>
      </c>
      <c r="G353" s="10" t="s">
        <v>605</v>
      </c>
      <c r="H353" s="17">
        <v>0.11591746499775162</v>
      </c>
      <c r="I353" s="17">
        <v>1.3046739310522091E-2</v>
      </c>
      <c r="J353" s="18">
        <v>2.2798607808128</v>
      </c>
      <c r="K353" s="18">
        <v>0.33626321642495299</v>
      </c>
      <c r="L353" s="19">
        <v>0.21224713860077071</v>
      </c>
      <c r="M353" s="19">
        <v>0.19407722067747196</v>
      </c>
      <c r="N353" s="19">
        <v>0.58404376272094272</v>
      </c>
      <c r="O353" s="20">
        <v>0.69276996384509193</v>
      </c>
      <c r="P353" s="20">
        <v>1.1178457372304869</v>
      </c>
      <c r="Q353" s="21">
        <v>0.38119182625869802</v>
      </c>
      <c r="R353" s="21">
        <v>0.50820159939587217</v>
      </c>
      <c r="S353" s="21">
        <v>0</v>
      </c>
      <c r="T353" s="22" t="s">
        <v>10</v>
      </c>
      <c r="U353" s="22" t="s">
        <v>10</v>
      </c>
      <c r="V353" s="23">
        <v>0.58055057390025322</v>
      </c>
      <c r="W353" s="24">
        <v>6823000</v>
      </c>
      <c r="X353" s="25">
        <v>0.85087289154368062</v>
      </c>
      <c r="Y353" s="24">
        <v>6823000</v>
      </c>
      <c r="Z353" s="25">
        <v>0.85087289154368062</v>
      </c>
      <c r="AA353" s="26">
        <f t="shared" si="10"/>
        <v>305</v>
      </c>
      <c r="AB353" s="26">
        <f t="shared" si="11"/>
        <v>34</v>
      </c>
    </row>
    <row r="354" spans="1:28" ht="29" x14ac:dyDescent="0.35">
      <c r="A354" s="15">
        <v>4632</v>
      </c>
      <c r="B354" s="10" t="s">
        <v>3</v>
      </c>
      <c r="C354" s="16" t="s">
        <v>0</v>
      </c>
      <c r="D354" s="16" t="s">
        <v>21</v>
      </c>
      <c r="E354" s="16" t="s">
        <v>319</v>
      </c>
      <c r="F354" s="10" t="s">
        <v>605</v>
      </c>
      <c r="G354" s="10" t="s">
        <v>605</v>
      </c>
      <c r="H354" s="17">
        <v>0</v>
      </c>
      <c r="I354" s="17">
        <v>6.7386831327151703E-2</v>
      </c>
      <c r="J354" s="18">
        <v>9.7360092463640964</v>
      </c>
      <c r="K354" s="18">
        <v>0.92684210453343141</v>
      </c>
      <c r="L354" s="19">
        <v>0</v>
      </c>
      <c r="M354" s="19">
        <v>0</v>
      </c>
      <c r="N354" s="19">
        <v>0</v>
      </c>
      <c r="O354" s="20">
        <v>0</v>
      </c>
      <c r="P354" s="20">
        <v>3.80803047506889</v>
      </c>
      <c r="Q354" s="21">
        <v>1.9134271919301309</v>
      </c>
      <c r="R354" s="21">
        <v>0</v>
      </c>
      <c r="S354" s="21">
        <v>1.1266410365175386</v>
      </c>
      <c r="T354" s="22">
        <v>1.8979435590054616E-2</v>
      </c>
      <c r="U354" s="22">
        <v>3.8375739889481577E-3</v>
      </c>
      <c r="V354" s="23">
        <v>1.5378612633960231</v>
      </c>
      <c r="W354" s="24">
        <v>19391000</v>
      </c>
      <c r="X354" s="25">
        <v>0.79307991511320874</v>
      </c>
      <c r="Y354" s="24">
        <v>19391000</v>
      </c>
      <c r="Z354" s="25">
        <v>0.79307991511320874</v>
      </c>
      <c r="AA354" s="26">
        <f t="shared" si="10"/>
        <v>310</v>
      </c>
      <c r="AB354" s="26">
        <f t="shared" si="11"/>
        <v>35</v>
      </c>
    </row>
    <row r="355" spans="1:28" x14ac:dyDescent="0.35">
      <c r="A355" s="15">
        <v>3810</v>
      </c>
      <c r="B355" s="10" t="s">
        <v>3</v>
      </c>
      <c r="C355" s="16" t="s">
        <v>0</v>
      </c>
      <c r="D355" s="16" t="s">
        <v>2</v>
      </c>
      <c r="E355" s="16" t="s">
        <v>311</v>
      </c>
      <c r="F355" s="10"/>
      <c r="G355" s="10" t="s">
        <v>605</v>
      </c>
      <c r="H355" s="17">
        <v>0</v>
      </c>
      <c r="I355" s="17">
        <v>1.9169975726733412E-2</v>
      </c>
      <c r="J355" s="18">
        <v>3.1401856037610267</v>
      </c>
      <c r="K355" s="18">
        <v>1.2397063179040579</v>
      </c>
      <c r="L355" s="19">
        <v>1.300385889724639E-2</v>
      </c>
      <c r="M355" s="19">
        <v>1.3326408824787814E-2</v>
      </c>
      <c r="N355" s="19">
        <v>0</v>
      </c>
      <c r="O355" s="20">
        <v>0</v>
      </c>
      <c r="P355" s="20">
        <v>1.7423244965824214</v>
      </c>
      <c r="Q355" s="21">
        <v>7.2187234332130326E-2</v>
      </c>
      <c r="R355" s="21">
        <v>0</v>
      </c>
      <c r="S355" s="21">
        <v>9.8128370749918786E-2</v>
      </c>
      <c r="T355" s="22">
        <v>1.755995845850584</v>
      </c>
      <c r="U355" s="22">
        <v>1.0741415297652528</v>
      </c>
      <c r="V355" s="23">
        <v>0.69689162250331171</v>
      </c>
      <c r="W355" s="24">
        <v>9998000</v>
      </c>
      <c r="X355" s="25">
        <v>0.69703102870905354</v>
      </c>
      <c r="Y355" s="24">
        <v>9998000</v>
      </c>
      <c r="Z355" s="25">
        <v>0.69703102870905354</v>
      </c>
      <c r="AA355" s="26">
        <f t="shared" si="10"/>
        <v>330</v>
      </c>
      <c r="AB355" s="26">
        <f t="shared" si="11"/>
        <v>36</v>
      </c>
    </row>
    <row r="356" spans="1:28" ht="29" x14ac:dyDescent="0.35">
      <c r="A356" s="15">
        <v>3479</v>
      </c>
      <c r="B356" s="10" t="s">
        <v>3</v>
      </c>
      <c r="C356" s="16" t="s">
        <v>0</v>
      </c>
      <c r="D356" s="16" t="s">
        <v>59</v>
      </c>
      <c r="E356" s="16" t="s">
        <v>162</v>
      </c>
      <c r="F356" s="10" t="s">
        <v>605</v>
      </c>
      <c r="G356" s="10"/>
      <c r="H356" s="17">
        <v>0.47551808727077255</v>
      </c>
      <c r="I356" s="17">
        <v>0.6965267690190674</v>
      </c>
      <c r="J356" s="18">
        <v>14.238375819793148</v>
      </c>
      <c r="K356" s="18">
        <v>0.56436790561255512</v>
      </c>
      <c r="L356" s="19">
        <v>0.79667302176650368</v>
      </c>
      <c r="M356" s="19">
        <v>0.78742632377114707</v>
      </c>
      <c r="N356" s="19">
        <v>0.79478064742903054</v>
      </c>
      <c r="O356" s="20">
        <v>2.0949729969969395</v>
      </c>
      <c r="P356" s="20">
        <v>11.78237551896672</v>
      </c>
      <c r="Q356" s="21">
        <v>12.61467714803738</v>
      </c>
      <c r="R356" s="21">
        <v>3.3382117406797986</v>
      </c>
      <c r="S356" s="21">
        <v>2.6234544524418317</v>
      </c>
      <c r="T356" s="22">
        <v>6.5977904690677223</v>
      </c>
      <c r="U356" s="22">
        <v>3.2538085271978043</v>
      </c>
      <c r="V356" s="23">
        <v>4.772343958525501</v>
      </c>
      <c r="W356" s="24">
        <v>77195000</v>
      </c>
      <c r="X356" s="25">
        <v>0.61821930934976377</v>
      </c>
      <c r="Y356" s="24">
        <v>72635000</v>
      </c>
      <c r="Z356" s="25">
        <v>0.65703090225449179</v>
      </c>
      <c r="AA356" s="26">
        <f t="shared" si="10"/>
        <v>341</v>
      </c>
      <c r="AB356" s="26">
        <f t="shared" si="11"/>
        <v>37</v>
      </c>
    </row>
    <row r="357" spans="1:28" ht="29" x14ac:dyDescent="0.35">
      <c r="A357" s="15">
        <v>3564</v>
      </c>
      <c r="B357" s="10" t="s">
        <v>42</v>
      </c>
      <c r="C357" s="16" t="s">
        <v>0</v>
      </c>
      <c r="D357" s="16" t="s">
        <v>161</v>
      </c>
      <c r="E357" s="16" t="s">
        <v>160</v>
      </c>
      <c r="F357" s="10" t="s">
        <v>605</v>
      </c>
      <c r="G357" s="10" t="s">
        <v>605</v>
      </c>
      <c r="H357" s="17">
        <v>0.71987309567251689</v>
      </c>
      <c r="I357" s="17">
        <v>0.69261890113168145</v>
      </c>
      <c r="J357" s="18">
        <v>0</v>
      </c>
      <c r="K357" s="18">
        <v>0</v>
      </c>
      <c r="L357" s="19">
        <v>1.8611760427385455</v>
      </c>
      <c r="M357" s="19">
        <v>0.91610689636911868</v>
      </c>
      <c r="N357" s="19">
        <v>0.20354513801106947</v>
      </c>
      <c r="O357" s="20">
        <v>0.40239552496270636</v>
      </c>
      <c r="P357" s="20">
        <v>2.1896184056736021</v>
      </c>
      <c r="Q357" s="21">
        <v>2.003735642357205</v>
      </c>
      <c r="R357" s="21">
        <v>6.034488320071698E-2</v>
      </c>
      <c r="S357" s="21">
        <v>0</v>
      </c>
      <c r="T357" s="22" t="s">
        <v>10</v>
      </c>
      <c r="U357" s="22" t="s">
        <v>10</v>
      </c>
      <c r="V357" s="23">
        <v>0.87427419493553815</v>
      </c>
      <c r="W357" s="24">
        <v>13556000</v>
      </c>
      <c r="X357" s="25">
        <v>0.64493522789579383</v>
      </c>
      <c r="Y357" s="24">
        <v>13456000</v>
      </c>
      <c r="Z357" s="25">
        <v>0.64972814724698136</v>
      </c>
      <c r="AA357" s="26">
        <f t="shared" si="10"/>
        <v>342</v>
      </c>
      <c r="AB357" s="26">
        <f t="shared" si="11"/>
        <v>38</v>
      </c>
    </row>
    <row r="358" spans="1:28" x14ac:dyDescent="0.35">
      <c r="A358" s="15">
        <v>4002</v>
      </c>
      <c r="B358" s="10" t="s">
        <v>9</v>
      </c>
      <c r="C358" s="16" t="s">
        <v>0</v>
      </c>
      <c r="D358" s="16" t="s">
        <v>439</v>
      </c>
      <c r="E358" s="16" t="s">
        <v>438</v>
      </c>
      <c r="F358" s="10"/>
      <c r="G358" s="10" t="s">
        <v>605</v>
      </c>
      <c r="H358" s="17">
        <v>0</v>
      </c>
      <c r="I358" s="17">
        <v>6.6764281636855667E-3</v>
      </c>
      <c r="J358" s="18">
        <v>2.1508120573705662</v>
      </c>
      <c r="K358" s="18">
        <v>0.77949315216403237</v>
      </c>
      <c r="L358" s="19">
        <v>2.2381746281373016E-3</v>
      </c>
      <c r="M358" s="19">
        <v>2.2940649898003838E-3</v>
      </c>
      <c r="N358" s="19">
        <v>0</v>
      </c>
      <c r="O358" s="20">
        <v>0</v>
      </c>
      <c r="P358" s="20">
        <v>1.2981380612931985</v>
      </c>
      <c r="Q358" s="21">
        <v>0</v>
      </c>
      <c r="R358" s="21">
        <v>0</v>
      </c>
      <c r="S358" s="21">
        <v>0.16712748099893154</v>
      </c>
      <c r="T358" s="22" t="s">
        <v>10</v>
      </c>
      <c r="U358" s="22" t="s">
        <v>10</v>
      </c>
      <c r="V358" s="23">
        <v>0.51675568723918552</v>
      </c>
      <c r="W358" s="24">
        <v>8818000</v>
      </c>
      <c r="X358" s="25">
        <v>0.58602368704829388</v>
      </c>
      <c r="Y358" s="24">
        <v>8818000</v>
      </c>
      <c r="Z358" s="25">
        <v>0.58602368704829388</v>
      </c>
      <c r="AA358" s="26">
        <f t="shared" si="10"/>
        <v>347</v>
      </c>
      <c r="AB358" s="26">
        <f t="shared" si="11"/>
        <v>39</v>
      </c>
    </row>
    <row r="359" spans="1:28" ht="29" x14ac:dyDescent="0.35">
      <c r="A359" s="15">
        <v>3542</v>
      </c>
      <c r="B359" s="10" t="s">
        <v>42</v>
      </c>
      <c r="C359" s="16" t="s">
        <v>0</v>
      </c>
      <c r="D359" s="16" t="s">
        <v>51</v>
      </c>
      <c r="E359" s="16" t="s">
        <v>50</v>
      </c>
      <c r="F359" s="10" t="s">
        <v>605</v>
      </c>
      <c r="G359" s="10" t="s">
        <v>605</v>
      </c>
      <c r="H359" s="17">
        <v>3.097500241846924E-2</v>
      </c>
      <c r="I359" s="17">
        <v>5.3098300288712083E-2</v>
      </c>
      <c r="J359" s="18">
        <v>1.0180510404887346</v>
      </c>
      <c r="K359" s="18">
        <v>0.62313260265250447</v>
      </c>
      <c r="L359" s="19">
        <v>3.5488021907185252E-2</v>
      </c>
      <c r="M359" s="19">
        <v>3.3651321378686268E-2</v>
      </c>
      <c r="N359" s="19">
        <v>4.681975307980718E-2</v>
      </c>
      <c r="O359" s="20">
        <v>0.12341281678857043</v>
      </c>
      <c r="P359" s="20">
        <v>0.71472642660736796</v>
      </c>
      <c r="Q359" s="21">
        <v>5.4410566499366257E-2</v>
      </c>
      <c r="R359" s="21">
        <v>0.25522325101198878</v>
      </c>
      <c r="S359" s="21">
        <v>3.6174806505277254E-2</v>
      </c>
      <c r="T359" s="22" t="s">
        <v>10</v>
      </c>
      <c r="U359" s="22" t="s">
        <v>10</v>
      </c>
      <c r="V359" s="23">
        <v>0.28543866012526109</v>
      </c>
      <c r="W359" s="24">
        <v>5495000</v>
      </c>
      <c r="X359" s="25">
        <v>0.51945161078300472</v>
      </c>
      <c r="Y359" s="24">
        <v>5495000</v>
      </c>
      <c r="Z359" s="25">
        <v>0.51945161078300472</v>
      </c>
      <c r="AA359" s="26">
        <f t="shared" si="10"/>
        <v>350</v>
      </c>
      <c r="AB359" s="26">
        <f t="shared" si="11"/>
        <v>40</v>
      </c>
    </row>
    <row r="360" spans="1:28" x14ac:dyDescent="0.35">
      <c r="A360" s="15">
        <v>4032</v>
      </c>
      <c r="B360" s="10" t="s">
        <v>9</v>
      </c>
      <c r="C360" s="16" t="s">
        <v>0</v>
      </c>
      <c r="D360" s="16" t="s">
        <v>439</v>
      </c>
      <c r="E360" s="16" t="s">
        <v>510</v>
      </c>
      <c r="F360" s="10" t="s">
        <v>605</v>
      </c>
      <c r="G360" s="10" t="s">
        <v>605</v>
      </c>
      <c r="H360" s="17">
        <v>0</v>
      </c>
      <c r="I360" s="17">
        <v>0</v>
      </c>
      <c r="J360" s="18">
        <v>1.5485846813068076</v>
      </c>
      <c r="K360" s="18">
        <v>0.8215658111121974</v>
      </c>
      <c r="L360" s="19">
        <v>0</v>
      </c>
      <c r="M360" s="19">
        <v>0</v>
      </c>
      <c r="N360" s="19">
        <v>0</v>
      </c>
      <c r="O360" s="20">
        <v>0</v>
      </c>
      <c r="P360" s="20">
        <v>1.0264332856226253</v>
      </c>
      <c r="Q360" s="21">
        <v>0</v>
      </c>
      <c r="R360" s="21">
        <v>0</v>
      </c>
      <c r="S360" s="21">
        <v>3.7322509135344517E-2</v>
      </c>
      <c r="T360" s="22" t="s">
        <v>10</v>
      </c>
      <c r="U360" s="22" t="s">
        <v>10</v>
      </c>
      <c r="V360" s="23">
        <v>0.40945681378345616</v>
      </c>
      <c r="W360" s="24">
        <v>8826000</v>
      </c>
      <c r="X360" s="25">
        <v>0.46392115769709513</v>
      </c>
      <c r="Y360" s="24">
        <v>8826000</v>
      </c>
      <c r="Z360" s="25">
        <v>0.46392115769709513</v>
      </c>
      <c r="AA360" s="26">
        <f t="shared" si="10"/>
        <v>358</v>
      </c>
      <c r="AB360" s="26">
        <f t="shared" si="11"/>
        <v>41</v>
      </c>
    </row>
    <row r="361" spans="1:28" ht="29" x14ac:dyDescent="0.35">
      <c r="A361" s="15">
        <v>3475</v>
      </c>
      <c r="B361" s="10" t="s">
        <v>3</v>
      </c>
      <c r="C361" s="16" t="s">
        <v>0</v>
      </c>
      <c r="D361" s="16" t="s">
        <v>59</v>
      </c>
      <c r="E361" s="16" t="s">
        <v>111</v>
      </c>
      <c r="F361" s="10" t="s">
        <v>605</v>
      </c>
      <c r="G361" s="10"/>
      <c r="H361" s="17">
        <v>0</v>
      </c>
      <c r="I361" s="17">
        <v>0</v>
      </c>
      <c r="J361" s="18">
        <v>1.4338747049137108</v>
      </c>
      <c r="K361" s="18">
        <v>0.15404593266413436</v>
      </c>
      <c r="L361" s="19">
        <v>2.1570235096486931E-3</v>
      </c>
      <c r="M361" s="19">
        <v>1.866574130933542E-3</v>
      </c>
      <c r="N361" s="19">
        <v>0</v>
      </c>
      <c r="O361" s="20">
        <v>0</v>
      </c>
      <c r="P361" s="20">
        <v>1.1547192989093318</v>
      </c>
      <c r="Q361" s="21">
        <v>1.988545621077338</v>
      </c>
      <c r="R361" s="21">
        <v>0</v>
      </c>
      <c r="S361" s="21">
        <v>5.0684118018266007E-2</v>
      </c>
      <c r="T361" s="22">
        <v>5.0004504526427664E-2</v>
      </c>
      <c r="U361" s="22">
        <v>1.9848017438654865E-2</v>
      </c>
      <c r="V361" s="23">
        <v>0.46169350602626591</v>
      </c>
      <c r="W361" s="24">
        <v>24037000</v>
      </c>
      <c r="X361" s="25">
        <v>0.1920761767384723</v>
      </c>
      <c r="Y361" s="24">
        <v>24037000</v>
      </c>
      <c r="Z361" s="25">
        <v>0.1920761767384723</v>
      </c>
      <c r="AA361" s="26">
        <f t="shared" si="10"/>
        <v>399</v>
      </c>
      <c r="AB361" s="26">
        <f t="shared" si="11"/>
        <v>42</v>
      </c>
    </row>
    <row r="362" spans="1:28" ht="29" x14ac:dyDescent="0.35">
      <c r="A362" s="15">
        <v>3480</v>
      </c>
      <c r="B362" s="10" t="s">
        <v>9</v>
      </c>
      <c r="C362" s="16" t="s">
        <v>0</v>
      </c>
      <c r="D362" s="16" t="s">
        <v>268</v>
      </c>
      <c r="E362" s="16" t="s">
        <v>267</v>
      </c>
      <c r="F362" s="10" t="s">
        <v>605</v>
      </c>
      <c r="G362" s="10"/>
      <c r="H362" s="17">
        <v>0</v>
      </c>
      <c r="I362" s="17">
        <v>0</v>
      </c>
      <c r="J362" s="18">
        <v>9.1624593643986127</v>
      </c>
      <c r="K362" s="18">
        <v>0.21608331225803673</v>
      </c>
      <c r="L362" s="19">
        <v>7.1571938979268834E-2</v>
      </c>
      <c r="M362" s="19">
        <v>6.0887169090306358E-2</v>
      </c>
      <c r="N362" s="19">
        <v>0</v>
      </c>
      <c r="O362" s="20">
        <v>0</v>
      </c>
      <c r="P362" s="20">
        <v>5.343231409249352</v>
      </c>
      <c r="Q362" s="21">
        <v>0.21998178414175401</v>
      </c>
      <c r="R362" s="21">
        <v>8.6231387289250279</v>
      </c>
      <c r="S362" s="21">
        <v>0.27706585355721725</v>
      </c>
      <c r="T362" s="22" t="s">
        <v>10</v>
      </c>
      <c r="U362" s="22" t="s">
        <v>10</v>
      </c>
      <c r="V362" s="23">
        <v>2.3514215569853336</v>
      </c>
      <c r="W362" s="24">
        <v>134646000</v>
      </c>
      <c r="X362" s="25">
        <v>0.17463731243299718</v>
      </c>
      <c r="Y362" s="24">
        <v>134646000</v>
      </c>
      <c r="Z362" s="25">
        <v>0.17463731243299718</v>
      </c>
      <c r="AA362" s="26">
        <f t="shared" si="10"/>
        <v>406</v>
      </c>
      <c r="AB362" s="26">
        <f t="shared" si="11"/>
        <v>43</v>
      </c>
    </row>
    <row r="363" spans="1:28" ht="29" x14ac:dyDescent="0.35">
      <c r="A363" s="15">
        <v>3503</v>
      </c>
      <c r="B363" s="10" t="s">
        <v>42</v>
      </c>
      <c r="C363" s="16" t="s">
        <v>0</v>
      </c>
      <c r="D363" s="16" t="s">
        <v>161</v>
      </c>
      <c r="E363" s="16" t="s">
        <v>235</v>
      </c>
      <c r="F363" s="10" t="s">
        <v>605</v>
      </c>
      <c r="G363" s="10" t="s">
        <v>605</v>
      </c>
      <c r="H363" s="17">
        <v>0.39333814278571511</v>
      </c>
      <c r="I363" s="17">
        <v>0.36588548949419242</v>
      </c>
      <c r="J363" s="18">
        <v>0</v>
      </c>
      <c r="K363" s="18">
        <v>0</v>
      </c>
      <c r="L363" s="19">
        <v>4.0835151206920779E-2</v>
      </c>
      <c r="M363" s="19">
        <v>3.8325412691243198E-2</v>
      </c>
      <c r="N363" s="19">
        <v>0.17356404052847707</v>
      </c>
      <c r="O363" s="20">
        <v>0.34312484142611532</v>
      </c>
      <c r="P363" s="20">
        <v>0.43842646658192819</v>
      </c>
      <c r="Q363" s="21">
        <v>0.4161203909332003</v>
      </c>
      <c r="R363" s="21">
        <v>2.2557375232703989E-2</v>
      </c>
      <c r="S363" s="21">
        <v>0</v>
      </c>
      <c r="T363" s="22" t="s">
        <v>10</v>
      </c>
      <c r="U363" s="22" t="s">
        <v>10</v>
      </c>
      <c r="V363" s="23">
        <v>0.17628501056503462</v>
      </c>
      <c r="W363" s="24">
        <v>15160000</v>
      </c>
      <c r="X363" s="25">
        <v>0.11628298849936321</v>
      </c>
      <c r="Y363" s="24">
        <v>15060000</v>
      </c>
      <c r="Z363" s="25">
        <v>0.11705511989710134</v>
      </c>
      <c r="AA363" s="26">
        <f t="shared" si="10"/>
        <v>415</v>
      </c>
      <c r="AB363" s="26">
        <f t="shared" si="11"/>
        <v>44</v>
      </c>
    </row>
    <row r="364" spans="1:28" x14ac:dyDescent="0.35">
      <c r="A364" s="15">
        <v>3602</v>
      </c>
      <c r="B364" s="10" t="s">
        <v>9</v>
      </c>
      <c r="C364" s="16" t="s">
        <v>0</v>
      </c>
      <c r="D364" s="16" t="s">
        <v>259</v>
      </c>
      <c r="E364" s="16" t="s">
        <v>258</v>
      </c>
      <c r="F364" s="10"/>
      <c r="G364" s="10" t="s">
        <v>605</v>
      </c>
      <c r="H364" s="17">
        <v>0</v>
      </c>
      <c r="I364" s="17">
        <v>2.0914556427090262E-4</v>
      </c>
      <c r="J364" s="18">
        <v>0</v>
      </c>
      <c r="K364" s="18">
        <v>0</v>
      </c>
      <c r="L364" s="19">
        <v>2.4842179129165939E-4</v>
      </c>
      <c r="M364" s="19">
        <v>2.5517070387972657E-4</v>
      </c>
      <c r="N364" s="19">
        <v>0</v>
      </c>
      <c r="O364" s="20">
        <v>0</v>
      </c>
      <c r="P364" s="20">
        <v>1.1635227326807855E-4</v>
      </c>
      <c r="Q364" s="21">
        <v>0</v>
      </c>
      <c r="R364" s="21">
        <v>0</v>
      </c>
      <c r="S364" s="21">
        <v>0</v>
      </c>
      <c r="T364" s="22" t="s">
        <v>10</v>
      </c>
      <c r="U364" s="22" t="s">
        <v>10</v>
      </c>
      <c r="V364" s="23">
        <v>4.6287974209590202E-5</v>
      </c>
      <c r="W364" s="24">
        <v>5403000</v>
      </c>
      <c r="X364" s="25">
        <v>8.5670875827485106E-5</v>
      </c>
      <c r="Y364" s="24">
        <v>5403000</v>
      </c>
      <c r="Z364" s="25">
        <v>8.5670875827485106E-5</v>
      </c>
      <c r="AA364" s="26">
        <f t="shared" si="10"/>
        <v>431</v>
      </c>
      <c r="AB364" s="26">
        <f t="shared" si="11"/>
        <v>45</v>
      </c>
    </row>
    <row r="365" spans="1:28" ht="29" x14ac:dyDescent="0.35">
      <c r="A365" s="15">
        <v>3647</v>
      </c>
      <c r="B365" s="10" t="s">
        <v>9</v>
      </c>
      <c r="C365" s="16" t="s">
        <v>11</v>
      </c>
      <c r="D365" s="16" t="s">
        <v>32</v>
      </c>
      <c r="E365" s="16" t="s">
        <v>31</v>
      </c>
      <c r="F365" s="10"/>
      <c r="G365" s="10" t="s">
        <v>605</v>
      </c>
      <c r="H365" s="17">
        <v>0.48192207532654652</v>
      </c>
      <c r="I365" s="17">
        <v>0</v>
      </c>
      <c r="J365" s="18">
        <v>2.9967981332696554</v>
      </c>
      <c r="K365" s="18">
        <v>10.706892800487244</v>
      </c>
      <c r="L365" s="19">
        <v>1.7519233278890569E-2</v>
      </c>
      <c r="M365" s="19">
        <v>1.7184697016678137E-2</v>
      </c>
      <c r="N365" s="19">
        <v>0.72844134975897157</v>
      </c>
      <c r="O365" s="20">
        <v>0</v>
      </c>
      <c r="P365" s="20">
        <v>5.6638641558839398</v>
      </c>
      <c r="Q365" s="21">
        <v>6.8728706102731948E-2</v>
      </c>
      <c r="R365" s="21">
        <v>0</v>
      </c>
      <c r="S365" s="21">
        <v>0</v>
      </c>
      <c r="T365" s="22" t="s">
        <v>10</v>
      </c>
      <c r="U365" s="22" t="s">
        <v>10</v>
      </c>
      <c r="V365" s="23">
        <v>2.4012214923040025</v>
      </c>
      <c r="W365" s="24">
        <v>560769</v>
      </c>
      <c r="X365" s="25">
        <v>42.820153972562721</v>
      </c>
      <c r="Y365" s="24">
        <v>560769</v>
      </c>
      <c r="Z365" s="25">
        <v>42.820153972562721</v>
      </c>
      <c r="AA365" s="26">
        <f t="shared" si="10"/>
        <v>7</v>
      </c>
      <c r="AB365" s="26">
        <f t="shared" si="11"/>
        <v>1</v>
      </c>
    </row>
    <row r="366" spans="1:28" ht="29" x14ac:dyDescent="0.35">
      <c r="A366" s="15">
        <v>3918</v>
      </c>
      <c r="B366" s="10" t="s">
        <v>9</v>
      </c>
      <c r="C366" s="16" t="s">
        <v>11</v>
      </c>
      <c r="D366" s="16" t="s">
        <v>122</v>
      </c>
      <c r="E366" s="16" t="s">
        <v>545</v>
      </c>
      <c r="F366" s="10" t="s">
        <v>605</v>
      </c>
      <c r="G366" s="10" t="s">
        <v>605</v>
      </c>
      <c r="H366" s="17">
        <v>0</v>
      </c>
      <c r="I366" s="17">
        <v>0</v>
      </c>
      <c r="J366" s="18">
        <v>0</v>
      </c>
      <c r="K366" s="18">
        <v>0</v>
      </c>
      <c r="L366" s="19">
        <v>6.6245811011109181E-6</v>
      </c>
      <c r="M366" s="19">
        <v>6.2388502607911475E-6</v>
      </c>
      <c r="N366" s="19">
        <v>0</v>
      </c>
      <c r="O366" s="20">
        <v>0</v>
      </c>
      <c r="P366" s="20">
        <v>3.058024495893688</v>
      </c>
      <c r="Q366" s="21">
        <v>7.1416555820488874</v>
      </c>
      <c r="R366" s="21">
        <v>0</v>
      </c>
      <c r="S366" s="21">
        <v>1.5148647387107672E-2</v>
      </c>
      <c r="T366" s="22" t="s">
        <v>10</v>
      </c>
      <c r="U366" s="22" t="s">
        <v>10</v>
      </c>
      <c r="V366" s="23">
        <v>1.6537100857198552</v>
      </c>
      <c r="W366" s="24">
        <v>518664</v>
      </c>
      <c r="X366" s="25">
        <v>31.884034475495795</v>
      </c>
      <c r="Y366" s="24">
        <v>518664</v>
      </c>
      <c r="Z366" s="25">
        <v>31.884034475495795</v>
      </c>
      <c r="AA366" s="26">
        <f t="shared" si="10"/>
        <v>8</v>
      </c>
      <c r="AB366" s="26">
        <f t="shared" si="11"/>
        <v>2</v>
      </c>
    </row>
    <row r="367" spans="1:28" ht="29" x14ac:dyDescent="0.35">
      <c r="A367" s="15">
        <v>3929</v>
      </c>
      <c r="B367" s="10" t="s">
        <v>9</v>
      </c>
      <c r="C367" s="16" t="s">
        <v>11</v>
      </c>
      <c r="D367" s="16" t="s">
        <v>122</v>
      </c>
      <c r="E367" s="16" t="s">
        <v>121</v>
      </c>
      <c r="F367" s="10" t="s">
        <v>605</v>
      </c>
      <c r="G367" s="10" t="s">
        <v>605</v>
      </c>
      <c r="H367" s="17">
        <v>0</v>
      </c>
      <c r="I367" s="17">
        <v>0</v>
      </c>
      <c r="J367" s="18">
        <v>23.108324744389364</v>
      </c>
      <c r="K367" s="18">
        <v>1.2802832697480626</v>
      </c>
      <c r="L367" s="19">
        <v>0</v>
      </c>
      <c r="M367" s="19">
        <v>0</v>
      </c>
      <c r="N367" s="19">
        <v>0</v>
      </c>
      <c r="O367" s="20">
        <v>0</v>
      </c>
      <c r="P367" s="20">
        <v>5.6694977075699482</v>
      </c>
      <c r="Q367" s="21">
        <v>0.80080806312705843</v>
      </c>
      <c r="R367" s="21">
        <v>0</v>
      </c>
      <c r="S367" s="21">
        <v>5.9564756896967115E-2</v>
      </c>
      <c r="T367" s="22" t="s">
        <v>10</v>
      </c>
      <c r="U367" s="22" t="s">
        <v>10</v>
      </c>
      <c r="V367" s="23">
        <v>4.1141053137385812</v>
      </c>
      <c r="W367" s="24">
        <v>1633637</v>
      </c>
      <c r="X367" s="25">
        <v>25.183717764341658</v>
      </c>
      <c r="Y367" s="24">
        <v>1633637</v>
      </c>
      <c r="Z367" s="25">
        <v>25.183717764341658</v>
      </c>
      <c r="AA367" s="26">
        <f t="shared" si="10"/>
        <v>13</v>
      </c>
      <c r="AB367" s="26">
        <f t="shared" si="11"/>
        <v>3</v>
      </c>
    </row>
    <row r="368" spans="1:28" ht="29" x14ac:dyDescent="0.35">
      <c r="A368" s="15">
        <v>3662</v>
      </c>
      <c r="B368" s="10" t="s">
        <v>9</v>
      </c>
      <c r="C368" s="16" t="s">
        <v>11</v>
      </c>
      <c r="D368" s="16" t="s">
        <v>529</v>
      </c>
      <c r="E368" s="16" t="s">
        <v>578</v>
      </c>
      <c r="F368" s="10" t="s">
        <v>605</v>
      </c>
      <c r="G368" s="10" t="s">
        <v>605</v>
      </c>
      <c r="H368" s="17">
        <v>0</v>
      </c>
      <c r="I368" s="17">
        <v>1.2595308632050389E-2</v>
      </c>
      <c r="J368" s="18">
        <v>0.17206496458964529</v>
      </c>
      <c r="K368" s="18">
        <v>0.50354420096308983</v>
      </c>
      <c r="L368" s="19">
        <v>0</v>
      </c>
      <c r="M368" s="19">
        <v>0</v>
      </c>
      <c r="N368" s="19">
        <v>0</v>
      </c>
      <c r="O368" s="20">
        <v>0</v>
      </c>
      <c r="P368" s="20">
        <v>3.6292365180360506</v>
      </c>
      <c r="Q368" s="21">
        <v>6.6100912177467386</v>
      </c>
      <c r="R368" s="21">
        <v>0</v>
      </c>
      <c r="S368" s="21">
        <v>1.1276694953960632E-4</v>
      </c>
      <c r="T368" s="22" t="s">
        <v>10</v>
      </c>
      <c r="U368" s="22" t="s">
        <v>10</v>
      </c>
      <c r="V368" s="23">
        <v>1.6715600155795982</v>
      </c>
      <c r="W368" s="24">
        <v>781701</v>
      </c>
      <c r="X368" s="25">
        <v>21.383623861036359</v>
      </c>
      <c r="Y368" s="24">
        <v>781701</v>
      </c>
      <c r="Z368" s="25">
        <v>21.383623861036359</v>
      </c>
      <c r="AA368" s="26">
        <f t="shared" si="10"/>
        <v>18</v>
      </c>
      <c r="AB368" s="26">
        <f t="shared" si="11"/>
        <v>4</v>
      </c>
    </row>
    <row r="369" spans="1:28" x14ac:dyDescent="0.35">
      <c r="A369" s="15">
        <v>3921</v>
      </c>
      <c r="B369" s="10" t="s">
        <v>9</v>
      </c>
      <c r="C369" s="16" t="s">
        <v>11</v>
      </c>
      <c r="D369" s="16" t="s">
        <v>122</v>
      </c>
      <c r="E369" s="16" t="s">
        <v>276</v>
      </c>
      <c r="F369" s="10"/>
      <c r="G369" s="10" t="s">
        <v>605</v>
      </c>
      <c r="H369" s="17">
        <v>0</v>
      </c>
      <c r="I369" s="17">
        <v>0</v>
      </c>
      <c r="J369" s="18">
        <v>25.035452347793392</v>
      </c>
      <c r="K369" s="18">
        <v>1.176719171755177</v>
      </c>
      <c r="L369" s="19">
        <v>0</v>
      </c>
      <c r="M369" s="19">
        <v>0</v>
      </c>
      <c r="N369" s="19">
        <v>0</v>
      </c>
      <c r="O369" s="20">
        <v>0</v>
      </c>
      <c r="P369" s="20">
        <v>10.083236370915959</v>
      </c>
      <c r="Q369" s="21">
        <v>3.5955530767244581</v>
      </c>
      <c r="R369" s="21">
        <v>0</v>
      </c>
      <c r="S369" s="21">
        <v>0</v>
      </c>
      <c r="T369" s="22" t="s">
        <v>10</v>
      </c>
      <c r="U369" s="22" t="s">
        <v>10</v>
      </c>
      <c r="V369" s="23">
        <v>5.1910536925902191</v>
      </c>
      <c r="W369" s="24">
        <v>3149948</v>
      </c>
      <c r="X369" s="25">
        <v>16.479807579649631</v>
      </c>
      <c r="Y369" s="24">
        <v>3149948</v>
      </c>
      <c r="Z369" s="25">
        <v>16.479807579649631</v>
      </c>
      <c r="AA369" s="26">
        <f t="shared" si="10"/>
        <v>21</v>
      </c>
      <c r="AB369" s="26">
        <f t="shared" si="11"/>
        <v>5</v>
      </c>
    </row>
    <row r="370" spans="1:28" ht="29" x14ac:dyDescent="0.35">
      <c r="A370" s="15">
        <v>3730</v>
      </c>
      <c r="B370" s="10" t="s">
        <v>9</v>
      </c>
      <c r="C370" s="16" t="s">
        <v>11</v>
      </c>
      <c r="D370" s="16" t="s">
        <v>420</v>
      </c>
      <c r="E370" s="16" t="s">
        <v>419</v>
      </c>
      <c r="F370" s="10"/>
      <c r="G370" s="10" t="s">
        <v>605</v>
      </c>
      <c r="H370" s="17">
        <v>0</v>
      </c>
      <c r="I370" s="17">
        <v>2.6454235107414813E-2</v>
      </c>
      <c r="J370" s="18">
        <v>12.474709932749285</v>
      </c>
      <c r="K370" s="18">
        <v>14.757912240238577</v>
      </c>
      <c r="L370" s="19">
        <v>0</v>
      </c>
      <c r="M370" s="19">
        <v>0</v>
      </c>
      <c r="N370" s="19">
        <v>0</v>
      </c>
      <c r="O370" s="20">
        <v>0</v>
      </c>
      <c r="P370" s="20">
        <v>10.835049509277015</v>
      </c>
      <c r="Q370" s="21">
        <v>4.3586043481137982E-2</v>
      </c>
      <c r="R370" s="21">
        <v>0</v>
      </c>
      <c r="S370" s="21">
        <v>6.9738487341646727E-2</v>
      </c>
      <c r="T370" s="22" t="s">
        <v>10</v>
      </c>
      <c r="U370" s="22" t="s">
        <v>10</v>
      </c>
      <c r="V370" s="23">
        <v>4.6420032764123551</v>
      </c>
      <c r="W370" s="24">
        <v>3310977</v>
      </c>
      <c r="X370" s="25">
        <v>14.020040841154604</v>
      </c>
      <c r="Y370" s="24">
        <v>3310977</v>
      </c>
      <c r="Z370" s="25">
        <v>14.020040841154604</v>
      </c>
      <c r="AA370" s="26">
        <f t="shared" si="10"/>
        <v>24</v>
      </c>
      <c r="AB370" s="26">
        <f t="shared" si="11"/>
        <v>6</v>
      </c>
    </row>
    <row r="371" spans="1:28" x14ac:dyDescent="0.35">
      <c r="A371" s="15">
        <v>3962</v>
      </c>
      <c r="B371" s="10" t="s">
        <v>42</v>
      </c>
      <c r="C371" s="16" t="s">
        <v>11</v>
      </c>
      <c r="D371" s="16" t="s">
        <v>280</v>
      </c>
      <c r="E371" s="16" t="s">
        <v>327</v>
      </c>
      <c r="F371" s="10" t="s">
        <v>605</v>
      </c>
      <c r="G371" s="10" t="s">
        <v>605</v>
      </c>
      <c r="H371" s="17">
        <v>1.9643635634310441E-2</v>
      </c>
      <c r="I371" s="17">
        <v>0</v>
      </c>
      <c r="J371" s="18">
        <v>1.6059396695033561</v>
      </c>
      <c r="K371" s="18">
        <v>0.29094155171109315</v>
      </c>
      <c r="L371" s="19">
        <v>0.18105348377381386</v>
      </c>
      <c r="M371" s="19">
        <v>0.29369408341234748</v>
      </c>
      <c r="N371" s="19">
        <v>2.9692012854847349E-2</v>
      </c>
      <c r="O371" s="20">
        <v>0</v>
      </c>
      <c r="P371" s="20">
        <v>9.1509232847122615</v>
      </c>
      <c r="Q371" s="21">
        <v>19.370582767016792</v>
      </c>
      <c r="R371" s="21">
        <v>0</v>
      </c>
      <c r="S371" s="21">
        <v>0</v>
      </c>
      <c r="T371" s="22" t="s">
        <v>10</v>
      </c>
      <c r="U371" s="22" t="s">
        <v>10</v>
      </c>
      <c r="V371" s="23">
        <v>3.6450443319919432</v>
      </c>
      <c r="W371" s="24">
        <v>3037558</v>
      </c>
      <c r="X371" s="25">
        <v>11.999916814730593</v>
      </c>
      <c r="Y371" s="24">
        <v>3037558</v>
      </c>
      <c r="Z371" s="25">
        <v>11.999916814730593</v>
      </c>
      <c r="AA371" s="26">
        <f t="shared" si="10"/>
        <v>26</v>
      </c>
      <c r="AB371" s="26">
        <f t="shared" si="11"/>
        <v>7</v>
      </c>
    </row>
    <row r="372" spans="1:28" x14ac:dyDescent="0.35">
      <c r="A372" s="15">
        <v>3611</v>
      </c>
      <c r="B372" s="10" t="s">
        <v>42</v>
      </c>
      <c r="C372" s="16" t="s">
        <v>11</v>
      </c>
      <c r="D372" s="16" t="s">
        <v>248</v>
      </c>
      <c r="E372" s="16" t="s">
        <v>444</v>
      </c>
      <c r="F372" s="10" t="s">
        <v>605</v>
      </c>
      <c r="G372" s="10" t="s">
        <v>605</v>
      </c>
      <c r="H372" s="17">
        <v>0.11107225372630299</v>
      </c>
      <c r="I372" s="17">
        <v>0</v>
      </c>
      <c r="J372" s="18">
        <v>11.958515038980348</v>
      </c>
      <c r="K372" s="18">
        <v>4.1706865049749284</v>
      </c>
      <c r="L372" s="19">
        <v>2.0325870963483574E-2</v>
      </c>
      <c r="M372" s="19">
        <v>3.4552256289892093E-2</v>
      </c>
      <c r="N372" s="19">
        <v>0.5596314326013212</v>
      </c>
      <c r="O372" s="20">
        <v>0</v>
      </c>
      <c r="P372" s="20">
        <v>6.630968235949477</v>
      </c>
      <c r="Q372" s="21">
        <v>1.9155493820608491</v>
      </c>
      <c r="R372" s="21">
        <v>0</v>
      </c>
      <c r="S372" s="21">
        <v>6.1504946598031726E-2</v>
      </c>
      <c r="T372" s="22" t="s">
        <v>10</v>
      </c>
      <c r="U372" s="22" t="s">
        <v>10</v>
      </c>
      <c r="V372" s="23">
        <v>2.6791947435494681</v>
      </c>
      <c r="W372" s="24">
        <v>2249987</v>
      </c>
      <c r="X372" s="25">
        <v>11.907600993025596</v>
      </c>
      <c r="Y372" s="24">
        <v>2249987</v>
      </c>
      <c r="Z372" s="25">
        <v>11.907600993025596</v>
      </c>
      <c r="AA372" s="26">
        <f t="shared" si="10"/>
        <v>28</v>
      </c>
      <c r="AB372" s="26">
        <f t="shared" si="11"/>
        <v>8</v>
      </c>
    </row>
    <row r="373" spans="1:28" ht="29" x14ac:dyDescent="0.35">
      <c r="A373" s="15">
        <v>3698</v>
      </c>
      <c r="B373" s="10" t="s">
        <v>42</v>
      </c>
      <c r="C373" s="16" t="s">
        <v>11</v>
      </c>
      <c r="D373" s="16" t="s">
        <v>355</v>
      </c>
      <c r="E373" s="16" t="s">
        <v>354</v>
      </c>
      <c r="F373" s="10"/>
      <c r="G373" s="10" t="s">
        <v>605</v>
      </c>
      <c r="H373" s="17">
        <v>0</v>
      </c>
      <c r="I373" s="17">
        <v>0</v>
      </c>
      <c r="J373" s="18">
        <v>2.4519257454024457</v>
      </c>
      <c r="K373" s="18">
        <v>5.4697427217589762</v>
      </c>
      <c r="L373" s="19">
        <v>0</v>
      </c>
      <c r="M373" s="19">
        <v>0</v>
      </c>
      <c r="N373" s="19">
        <v>0</v>
      </c>
      <c r="O373" s="20">
        <v>0</v>
      </c>
      <c r="P373" s="20">
        <v>2.837725805751381</v>
      </c>
      <c r="Q373" s="21">
        <v>0</v>
      </c>
      <c r="R373" s="21">
        <v>0</v>
      </c>
      <c r="S373" s="21">
        <v>2.8107420924438934E-3</v>
      </c>
      <c r="T373" s="22" t="s">
        <v>10</v>
      </c>
      <c r="U373" s="22" t="s">
        <v>10</v>
      </c>
      <c r="V373" s="23">
        <v>1.132235385787369</v>
      </c>
      <c r="W373" s="24">
        <v>1165137</v>
      </c>
      <c r="X373" s="25">
        <v>9.7176159180196748</v>
      </c>
      <c r="Y373" s="24">
        <v>1165137</v>
      </c>
      <c r="Z373" s="25">
        <v>9.7176159180196748</v>
      </c>
      <c r="AA373" s="26">
        <f t="shared" si="10"/>
        <v>39</v>
      </c>
      <c r="AB373" s="26">
        <f t="shared" si="11"/>
        <v>9</v>
      </c>
    </row>
    <row r="374" spans="1:28" ht="29" x14ac:dyDescent="0.35">
      <c r="A374" s="15">
        <v>3689</v>
      </c>
      <c r="B374" s="10" t="s">
        <v>42</v>
      </c>
      <c r="C374" s="16" t="s">
        <v>11</v>
      </c>
      <c r="D374" s="16" t="s">
        <v>172</v>
      </c>
      <c r="E374" s="16" t="s">
        <v>494</v>
      </c>
      <c r="F374" s="10"/>
      <c r="G374" s="10" t="s">
        <v>605</v>
      </c>
      <c r="H374" s="17">
        <v>7.5545841880658382E-2</v>
      </c>
      <c r="I374" s="17">
        <v>0</v>
      </c>
      <c r="J374" s="18">
        <v>3.4412992917929057</v>
      </c>
      <c r="K374" s="18">
        <v>3.0646104163677883</v>
      </c>
      <c r="L374" s="19">
        <v>1.1730547459059191E-2</v>
      </c>
      <c r="M374" s="19">
        <v>9.2032028056186349E-3</v>
      </c>
      <c r="N374" s="19">
        <v>0.11419006898768078</v>
      </c>
      <c r="O374" s="20">
        <v>0</v>
      </c>
      <c r="P374" s="20">
        <v>2.355334704025339</v>
      </c>
      <c r="Q374" s="21">
        <v>5.0643605513787014E-2</v>
      </c>
      <c r="R374" s="21">
        <v>0</v>
      </c>
      <c r="S374" s="21">
        <v>1.1765703050063057E-2</v>
      </c>
      <c r="T374" s="22" t="s">
        <v>10</v>
      </c>
      <c r="U374" s="22" t="s">
        <v>10</v>
      </c>
      <c r="V374" s="23">
        <v>0.95278545855049812</v>
      </c>
      <c r="W374" s="24">
        <v>1098071</v>
      </c>
      <c r="X374" s="25">
        <v>8.676902117900374</v>
      </c>
      <c r="Y374" s="24">
        <v>1098071</v>
      </c>
      <c r="Z374" s="25">
        <v>8.676902117900374</v>
      </c>
      <c r="AA374" s="26">
        <f t="shared" si="10"/>
        <v>45</v>
      </c>
      <c r="AB374" s="26">
        <f t="shared" si="11"/>
        <v>10</v>
      </c>
    </row>
    <row r="375" spans="1:28" x14ac:dyDescent="0.35">
      <c r="A375" s="15">
        <v>3637</v>
      </c>
      <c r="B375" s="10" t="s">
        <v>42</v>
      </c>
      <c r="C375" s="16" t="s">
        <v>11</v>
      </c>
      <c r="D375" s="16" t="s">
        <v>248</v>
      </c>
      <c r="E375" s="16" t="s">
        <v>538</v>
      </c>
      <c r="F375" s="10"/>
      <c r="G375" s="10" t="s">
        <v>605</v>
      </c>
      <c r="H375" s="17">
        <v>5.9643249104457674E-2</v>
      </c>
      <c r="I375" s="17">
        <v>6.5859799260459193E-2</v>
      </c>
      <c r="J375" s="18">
        <v>1.1470997639309686</v>
      </c>
      <c r="K375" s="18">
        <v>1.5115490772896019</v>
      </c>
      <c r="L375" s="19">
        <v>0</v>
      </c>
      <c r="M375" s="19">
        <v>0</v>
      </c>
      <c r="N375" s="19">
        <v>0.30050922549544723</v>
      </c>
      <c r="O375" s="20">
        <v>0.35645233896807865</v>
      </c>
      <c r="P375" s="20">
        <v>1.1654333891554089</v>
      </c>
      <c r="Q375" s="21">
        <v>0.20031555450922103</v>
      </c>
      <c r="R375" s="21">
        <v>0</v>
      </c>
      <c r="S375" s="21">
        <v>1.7280448516618013E-2</v>
      </c>
      <c r="T375" s="22" t="s">
        <v>10</v>
      </c>
      <c r="U375" s="22" t="s">
        <v>10</v>
      </c>
      <c r="V375" s="23">
        <v>0.46377493706310086</v>
      </c>
      <c r="W375" s="24">
        <v>578937</v>
      </c>
      <c r="X375" s="25">
        <v>8.0108014699889782</v>
      </c>
      <c r="Y375" s="24">
        <v>550990</v>
      </c>
      <c r="Z375" s="25">
        <v>8.4171207655874127</v>
      </c>
      <c r="AA375" s="26">
        <f t="shared" si="10"/>
        <v>46</v>
      </c>
      <c r="AB375" s="26">
        <f t="shared" si="11"/>
        <v>11</v>
      </c>
    </row>
    <row r="376" spans="1:28" ht="29" x14ac:dyDescent="0.35">
      <c r="A376" s="15">
        <v>3700</v>
      </c>
      <c r="B376" s="10" t="s">
        <v>42</v>
      </c>
      <c r="C376" s="16" t="s">
        <v>11</v>
      </c>
      <c r="D376" s="16" t="s">
        <v>172</v>
      </c>
      <c r="E376" s="16" t="s">
        <v>183</v>
      </c>
      <c r="F376" s="10"/>
      <c r="G376" s="10" t="s">
        <v>605</v>
      </c>
      <c r="H376" s="17">
        <v>3.9373209668349021E-2</v>
      </c>
      <c r="I376" s="17">
        <v>0</v>
      </c>
      <c r="J376" s="18">
        <v>5.006516919676713</v>
      </c>
      <c r="K376" s="18">
        <v>2.405159950450741</v>
      </c>
      <c r="L376" s="19">
        <v>0.26040514756513305</v>
      </c>
      <c r="M376" s="19">
        <v>0.12820870121979813</v>
      </c>
      <c r="N376" s="19">
        <v>5.9513924477771825E-2</v>
      </c>
      <c r="O376" s="20">
        <v>0</v>
      </c>
      <c r="P376" s="20">
        <v>2.9598170852737389</v>
      </c>
      <c r="Q376" s="21">
        <v>0.37098226603818724</v>
      </c>
      <c r="R376" s="21">
        <v>0</v>
      </c>
      <c r="S376" s="21">
        <v>1.9577785525270019E-2</v>
      </c>
      <c r="T376" s="22" t="s">
        <v>10</v>
      </c>
      <c r="U376" s="22" t="s">
        <v>10</v>
      </c>
      <c r="V376" s="23">
        <v>1.1824765863563849</v>
      </c>
      <c r="W376" s="24">
        <v>1477371</v>
      </c>
      <c r="X376" s="25">
        <v>8.0039244465769599</v>
      </c>
      <c r="Y376" s="24">
        <v>1477371</v>
      </c>
      <c r="Z376" s="25">
        <v>8.0039244465769599</v>
      </c>
      <c r="AA376" s="26">
        <f t="shared" si="10"/>
        <v>48</v>
      </c>
      <c r="AB376" s="26">
        <f t="shared" si="11"/>
        <v>12</v>
      </c>
    </row>
    <row r="377" spans="1:28" ht="29" x14ac:dyDescent="0.35">
      <c r="A377" s="15">
        <v>4247</v>
      </c>
      <c r="B377" s="10" t="s">
        <v>42</v>
      </c>
      <c r="C377" s="16" t="s">
        <v>11</v>
      </c>
      <c r="D377" s="16" t="s">
        <v>176</v>
      </c>
      <c r="E377" s="16" t="s">
        <v>197</v>
      </c>
      <c r="F377" s="10" t="s">
        <v>605</v>
      </c>
      <c r="G377" s="10" t="s">
        <v>605</v>
      </c>
      <c r="H377" s="17">
        <v>0</v>
      </c>
      <c r="I377" s="17">
        <v>0.98524179693470615</v>
      </c>
      <c r="J377" s="18">
        <v>4.175443140708726</v>
      </c>
      <c r="K377" s="18">
        <v>0.31154807389342504</v>
      </c>
      <c r="L377" s="19">
        <v>1.6793154524215353E-2</v>
      </c>
      <c r="M377" s="19">
        <v>3.4019016054998158E-2</v>
      </c>
      <c r="N377" s="19">
        <v>0</v>
      </c>
      <c r="O377" s="20">
        <v>0</v>
      </c>
      <c r="P377" s="20">
        <v>1.9067889131882516</v>
      </c>
      <c r="Q377" s="21">
        <v>0.63978978687014199</v>
      </c>
      <c r="R377" s="21">
        <v>2.2320528166324647</v>
      </c>
      <c r="S377" s="21">
        <v>0.51968759688477639</v>
      </c>
      <c r="T377" s="22" t="s">
        <v>10</v>
      </c>
      <c r="U377" s="22" t="s">
        <v>10</v>
      </c>
      <c r="V377" s="23">
        <v>0.96788189494254995</v>
      </c>
      <c r="W377" s="24">
        <v>1227000</v>
      </c>
      <c r="X377" s="25">
        <v>7.8881980027917686</v>
      </c>
      <c r="Y377" s="24">
        <v>1227000</v>
      </c>
      <c r="Z377" s="25">
        <v>7.8881980027917686</v>
      </c>
      <c r="AA377" s="26">
        <f t="shared" si="10"/>
        <v>50</v>
      </c>
      <c r="AB377" s="26">
        <f t="shared" si="11"/>
        <v>13</v>
      </c>
    </row>
    <row r="378" spans="1:28" ht="29" x14ac:dyDescent="0.35">
      <c r="A378" s="15">
        <v>4224</v>
      </c>
      <c r="B378" s="10" t="s">
        <v>42</v>
      </c>
      <c r="C378" s="16" t="s">
        <v>11</v>
      </c>
      <c r="D378" s="16" t="s">
        <v>41</v>
      </c>
      <c r="E378" s="16" t="s">
        <v>40</v>
      </c>
      <c r="F378" s="10" t="s">
        <v>605</v>
      </c>
      <c r="G378" s="10"/>
      <c r="H378" s="17">
        <v>0</v>
      </c>
      <c r="I378" s="17">
        <v>8.4008374985690415E-3</v>
      </c>
      <c r="J378" s="18">
        <v>0.40148491737583902</v>
      </c>
      <c r="K378" s="18">
        <v>5.4523903772635676E-2</v>
      </c>
      <c r="L378" s="19">
        <v>9.6906697997862605E-3</v>
      </c>
      <c r="M378" s="19">
        <v>2.0803489399942296E-2</v>
      </c>
      <c r="N378" s="19">
        <v>0</v>
      </c>
      <c r="O378" s="20">
        <v>16.257387979128112</v>
      </c>
      <c r="P378" s="20">
        <v>4.4879544121870696</v>
      </c>
      <c r="Q378" s="21">
        <v>5.3876108176103186</v>
      </c>
      <c r="R378" s="21">
        <v>7.1267998347348929</v>
      </c>
      <c r="S378" s="21">
        <v>4.8600335755397649E-3</v>
      </c>
      <c r="T378" s="22" t="s">
        <v>10</v>
      </c>
      <c r="U378" s="22" t="s">
        <v>10</v>
      </c>
      <c r="V378" s="23">
        <v>2.2621166760187457</v>
      </c>
      <c r="W378" s="24">
        <v>3209056</v>
      </c>
      <c r="X378" s="25">
        <v>7.0491654742664061</v>
      </c>
      <c r="Y378" s="24">
        <v>3209056</v>
      </c>
      <c r="Z378" s="25">
        <v>7.0491654742664061</v>
      </c>
      <c r="AA378" s="26">
        <f t="shared" si="10"/>
        <v>62</v>
      </c>
      <c r="AB378" s="26">
        <f t="shared" si="11"/>
        <v>14</v>
      </c>
    </row>
    <row r="379" spans="1:28" ht="29" x14ac:dyDescent="0.35">
      <c r="A379" s="15">
        <v>3588</v>
      </c>
      <c r="B379" s="10" t="s">
        <v>42</v>
      </c>
      <c r="C379" s="16" t="s">
        <v>11</v>
      </c>
      <c r="D379" s="16" t="s">
        <v>314</v>
      </c>
      <c r="E379" s="16" t="s">
        <v>366</v>
      </c>
      <c r="F379" s="10" t="s">
        <v>605</v>
      </c>
      <c r="G379" s="10" t="s">
        <v>605</v>
      </c>
      <c r="H379" s="17">
        <v>0.16760466613962346</v>
      </c>
      <c r="I379" s="17">
        <v>0</v>
      </c>
      <c r="J379" s="18">
        <v>0.54935457351144124</v>
      </c>
      <c r="K379" s="18">
        <v>1.1268831264145462E-2</v>
      </c>
      <c r="L379" s="19">
        <v>0.51395751835250203</v>
      </c>
      <c r="M379" s="19">
        <v>0.63070395115708999</v>
      </c>
      <c r="N379" s="19">
        <v>0.84446687877164794</v>
      </c>
      <c r="O379" s="20">
        <v>0</v>
      </c>
      <c r="P379" s="20">
        <v>5.7666882563848603</v>
      </c>
      <c r="Q379" s="21">
        <v>11.453858076738456</v>
      </c>
      <c r="R379" s="21">
        <v>0</v>
      </c>
      <c r="S379" s="21">
        <v>1.1469277122042143</v>
      </c>
      <c r="T379" s="22" t="s">
        <v>10</v>
      </c>
      <c r="U379" s="22" t="s">
        <v>10</v>
      </c>
      <c r="V379" s="23">
        <v>2.2972599547469543</v>
      </c>
      <c r="W379" s="24">
        <v>3515278</v>
      </c>
      <c r="X379" s="25">
        <v>6.5350733419859095</v>
      </c>
      <c r="Y379" s="24">
        <v>3515278</v>
      </c>
      <c r="Z379" s="25">
        <v>6.5350733419859095</v>
      </c>
      <c r="AA379" s="26">
        <f t="shared" si="10"/>
        <v>69</v>
      </c>
      <c r="AB379" s="26">
        <f t="shared" si="11"/>
        <v>15</v>
      </c>
    </row>
    <row r="380" spans="1:28" ht="29" x14ac:dyDescent="0.35">
      <c r="A380" s="15">
        <v>3701</v>
      </c>
      <c r="B380" s="10" t="s">
        <v>42</v>
      </c>
      <c r="C380" s="16" t="s">
        <v>11</v>
      </c>
      <c r="D380" s="16" t="s">
        <v>172</v>
      </c>
      <c r="E380" s="16" t="s">
        <v>171</v>
      </c>
      <c r="F380" s="10"/>
      <c r="G380" s="10" t="s">
        <v>605</v>
      </c>
      <c r="H380" s="17">
        <v>3.4309227602937316E-2</v>
      </c>
      <c r="I380" s="17">
        <v>0</v>
      </c>
      <c r="J380" s="18">
        <v>2.9394431450731071</v>
      </c>
      <c r="K380" s="18">
        <v>1.6597603779837027</v>
      </c>
      <c r="L380" s="19">
        <v>5.959048551100507E-2</v>
      </c>
      <c r="M380" s="19">
        <v>4.6751092302310601E-2</v>
      </c>
      <c r="N380" s="19">
        <v>5.1859546063202998E-2</v>
      </c>
      <c r="O380" s="20">
        <v>0</v>
      </c>
      <c r="P380" s="20">
        <v>1.6307954219200056</v>
      </c>
      <c r="Q380" s="21">
        <v>0</v>
      </c>
      <c r="R380" s="21">
        <v>0</v>
      </c>
      <c r="S380" s="21">
        <v>0</v>
      </c>
      <c r="T380" s="22" t="s">
        <v>10</v>
      </c>
      <c r="U380" s="22" t="s">
        <v>10</v>
      </c>
      <c r="V380" s="23">
        <v>0.67288250829324825</v>
      </c>
      <c r="W380" s="24">
        <v>1058211</v>
      </c>
      <c r="X380" s="25">
        <v>6.3586799635729383</v>
      </c>
      <c r="Y380" s="24">
        <v>1058211</v>
      </c>
      <c r="Z380" s="25">
        <v>6.3586799635729383</v>
      </c>
      <c r="AA380" s="26">
        <f t="shared" si="10"/>
        <v>73</v>
      </c>
      <c r="AB380" s="26">
        <f t="shared" si="11"/>
        <v>16</v>
      </c>
    </row>
    <row r="381" spans="1:28" ht="29" x14ac:dyDescent="0.35">
      <c r="A381" s="15">
        <v>3905</v>
      </c>
      <c r="B381" s="10" t="s">
        <v>9</v>
      </c>
      <c r="C381" s="16" t="s">
        <v>11</v>
      </c>
      <c r="D381" s="16" t="s">
        <v>224</v>
      </c>
      <c r="E381" s="16" t="s">
        <v>315</v>
      </c>
      <c r="F381" s="10" t="s">
        <v>605</v>
      </c>
      <c r="G381" s="10"/>
      <c r="H381" s="17">
        <v>0</v>
      </c>
      <c r="I381" s="17">
        <v>8.6768505048995335E-3</v>
      </c>
      <c r="J381" s="18">
        <v>5.6781438314582946</v>
      </c>
      <c r="K381" s="18">
        <v>0.9145633584599514</v>
      </c>
      <c r="L381" s="19">
        <v>1.8362634069609134E-2</v>
      </c>
      <c r="M381" s="19">
        <v>9.4915379240425677E-3</v>
      </c>
      <c r="N381" s="19">
        <v>0</v>
      </c>
      <c r="O381" s="20">
        <v>13.984318535237858</v>
      </c>
      <c r="P381" s="20">
        <v>5.7030512625510141</v>
      </c>
      <c r="Q381" s="21">
        <v>0.81727717051491533</v>
      </c>
      <c r="R381" s="21">
        <v>3.4116726866212423</v>
      </c>
      <c r="S381" s="21">
        <v>8.1955775647398754E-3</v>
      </c>
      <c r="T381" s="22" t="s">
        <v>10</v>
      </c>
      <c r="U381" s="22" t="s">
        <v>10</v>
      </c>
      <c r="V381" s="23">
        <v>2.3866647784075625</v>
      </c>
      <c r="W381" s="24">
        <v>3787466</v>
      </c>
      <c r="X381" s="25">
        <v>6.3014817252684585</v>
      </c>
      <c r="Y381" s="24">
        <v>3787466</v>
      </c>
      <c r="Z381" s="25">
        <v>6.3014817252684585</v>
      </c>
      <c r="AA381" s="26">
        <f t="shared" si="10"/>
        <v>74</v>
      </c>
      <c r="AB381" s="26">
        <f t="shared" si="11"/>
        <v>17</v>
      </c>
    </row>
    <row r="382" spans="1:28" x14ac:dyDescent="0.35">
      <c r="A382" s="15">
        <v>3979</v>
      </c>
      <c r="B382" s="10" t="s">
        <v>42</v>
      </c>
      <c r="C382" s="16" t="s">
        <v>11</v>
      </c>
      <c r="D382" s="16" t="s">
        <v>280</v>
      </c>
      <c r="E382" s="16" t="s">
        <v>279</v>
      </c>
      <c r="F382" s="10" t="s">
        <v>605</v>
      </c>
      <c r="G382" s="10" t="s">
        <v>605</v>
      </c>
      <c r="H382" s="17">
        <v>0</v>
      </c>
      <c r="I382" s="17">
        <v>6.066724816570915E-3</v>
      </c>
      <c r="J382" s="18">
        <v>0.7742923406534038</v>
      </c>
      <c r="K382" s="18">
        <v>0.30883396971597499</v>
      </c>
      <c r="L382" s="19">
        <v>0</v>
      </c>
      <c r="M382" s="19">
        <v>0</v>
      </c>
      <c r="N382" s="19">
        <v>0</v>
      </c>
      <c r="O382" s="20">
        <v>0</v>
      </c>
      <c r="P382" s="20">
        <v>1.4144228459317441</v>
      </c>
      <c r="Q382" s="21">
        <v>2.1393216135118833</v>
      </c>
      <c r="R382" s="21">
        <v>0.90862667348466297</v>
      </c>
      <c r="S382" s="21">
        <v>8.4641337009364673E-2</v>
      </c>
      <c r="T382" s="22" t="s">
        <v>10</v>
      </c>
      <c r="U382" s="22" t="s">
        <v>10</v>
      </c>
      <c r="V382" s="23">
        <v>0.57712857800548623</v>
      </c>
      <c r="W382" s="24">
        <v>977984</v>
      </c>
      <c r="X382" s="25">
        <v>5.9012067478147516</v>
      </c>
      <c r="Y382" s="24">
        <v>977984</v>
      </c>
      <c r="Z382" s="25">
        <v>5.9012067478147516</v>
      </c>
      <c r="AA382" s="26">
        <f t="shared" si="10"/>
        <v>77</v>
      </c>
      <c r="AB382" s="26">
        <f t="shared" si="11"/>
        <v>18</v>
      </c>
    </row>
    <row r="383" spans="1:28" ht="29" x14ac:dyDescent="0.35">
      <c r="A383" s="15">
        <v>3629</v>
      </c>
      <c r="B383" s="10" t="s">
        <v>9</v>
      </c>
      <c r="C383" s="16" t="s">
        <v>11</v>
      </c>
      <c r="D383" s="16" t="s">
        <v>529</v>
      </c>
      <c r="E383" s="16" t="s">
        <v>528</v>
      </c>
      <c r="F383" s="10" t="s">
        <v>605</v>
      </c>
      <c r="G383" s="10" t="s">
        <v>605</v>
      </c>
      <c r="H383" s="17">
        <v>8.1662351219847537E-2</v>
      </c>
      <c r="I383" s="17">
        <v>0.1648972151566612</v>
      </c>
      <c r="J383" s="18">
        <v>1.757278324152302</v>
      </c>
      <c r="K383" s="18">
        <v>1.4402077443696152E-3</v>
      </c>
      <c r="L383" s="19">
        <v>4.7151900709631135E-2</v>
      </c>
      <c r="M383" s="19">
        <v>4.5715823365960376E-2</v>
      </c>
      <c r="N383" s="19">
        <v>0.41145125870380289</v>
      </c>
      <c r="O383" s="20">
        <v>15.831746778195933</v>
      </c>
      <c r="P383" s="20">
        <v>3.0888309029600016</v>
      </c>
      <c r="Q383" s="21">
        <v>0</v>
      </c>
      <c r="R383" s="21">
        <v>0</v>
      </c>
      <c r="S383" s="21">
        <v>0</v>
      </c>
      <c r="T383" s="22" t="s">
        <v>10</v>
      </c>
      <c r="U383" s="22" t="s">
        <v>10</v>
      </c>
      <c r="V383" s="23">
        <v>1.5034990431482727</v>
      </c>
      <c r="W383" s="24">
        <v>2553730</v>
      </c>
      <c r="X383" s="25">
        <v>5.8874628216306055</v>
      </c>
      <c r="Y383" s="24">
        <v>2553730</v>
      </c>
      <c r="Z383" s="25">
        <v>5.8874628216306055</v>
      </c>
      <c r="AA383" s="26">
        <f t="shared" si="10"/>
        <v>79</v>
      </c>
      <c r="AB383" s="26">
        <f t="shared" si="11"/>
        <v>19</v>
      </c>
    </row>
    <row r="384" spans="1:28" ht="29" x14ac:dyDescent="0.35">
      <c r="A384" s="15">
        <v>4326</v>
      </c>
      <c r="B384" s="10" t="s">
        <v>42</v>
      </c>
      <c r="C384" s="16" t="s">
        <v>11</v>
      </c>
      <c r="D384" s="16" t="s">
        <v>193</v>
      </c>
      <c r="E384" s="16" t="s">
        <v>192</v>
      </c>
      <c r="F384" s="10" t="s">
        <v>605</v>
      </c>
      <c r="G384" s="10"/>
      <c r="H384" s="17">
        <v>5.840102188741237E-2</v>
      </c>
      <c r="I384" s="17">
        <v>2.0938394735625247E-2</v>
      </c>
      <c r="J384" s="18">
        <v>1.2021892117686022</v>
      </c>
      <c r="K384" s="18">
        <v>1.1283070217083589E-3</v>
      </c>
      <c r="L384" s="19">
        <v>1.353916381106302E-3</v>
      </c>
      <c r="M384" s="19">
        <v>3.8936647195463866E-4</v>
      </c>
      <c r="N384" s="19">
        <v>0.2942503320835565</v>
      </c>
      <c r="O384" s="20">
        <v>15.824271440251179</v>
      </c>
      <c r="P384" s="20">
        <v>3.6531812408553401</v>
      </c>
      <c r="Q384" s="21">
        <v>1.1974393976778162</v>
      </c>
      <c r="R384" s="21">
        <v>0</v>
      </c>
      <c r="S384" s="21">
        <v>2.7983610326126427E-2</v>
      </c>
      <c r="T384" s="22" t="s">
        <v>10</v>
      </c>
      <c r="U384" s="22" t="s">
        <v>10</v>
      </c>
      <c r="V384" s="23">
        <v>1.4763205557971246</v>
      </c>
      <c r="W384" s="24">
        <v>2521999</v>
      </c>
      <c r="X384" s="25">
        <v>5.8537713765831176</v>
      </c>
      <c r="Y384" s="24">
        <v>2521999</v>
      </c>
      <c r="Z384" s="25">
        <v>5.8537713765831176</v>
      </c>
      <c r="AA384" s="26">
        <f t="shared" si="10"/>
        <v>80</v>
      </c>
      <c r="AB384" s="26">
        <f t="shared" si="11"/>
        <v>20</v>
      </c>
    </row>
    <row r="385" spans="1:28" ht="29" x14ac:dyDescent="0.35">
      <c r="A385" s="15">
        <v>3601</v>
      </c>
      <c r="B385" s="10" t="s">
        <v>9</v>
      </c>
      <c r="C385" s="16" t="s">
        <v>11</v>
      </c>
      <c r="D385" s="16" t="s">
        <v>207</v>
      </c>
      <c r="E385" s="16" t="s">
        <v>220</v>
      </c>
      <c r="F385" s="10" t="s">
        <v>605</v>
      </c>
      <c r="G385" s="10"/>
      <c r="H385" s="17">
        <v>8.5045072116449377E-2</v>
      </c>
      <c r="I385" s="17">
        <v>0.18145672415159306</v>
      </c>
      <c r="J385" s="18">
        <v>1.0602297992804355</v>
      </c>
      <c r="K385" s="18">
        <v>1.0874870770501358E-3</v>
      </c>
      <c r="L385" s="19">
        <v>0.4963903978091625</v>
      </c>
      <c r="M385" s="19">
        <v>0.44374864592538327</v>
      </c>
      <c r="N385" s="19">
        <v>0.34279592929833957</v>
      </c>
      <c r="O385" s="20">
        <v>17.012724719799717</v>
      </c>
      <c r="P385" s="20">
        <v>2.1231785442876334</v>
      </c>
      <c r="Q385" s="21">
        <v>0.16664996188655812</v>
      </c>
      <c r="R385" s="21">
        <v>0</v>
      </c>
      <c r="S385" s="21">
        <v>0</v>
      </c>
      <c r="T385" s="22" t="s">
        <v>10</v>
      </c>
      <c r="U385" s="22" t="s">
        <v>10</v>
      </c>
      <c r="V385" s="23">
        <v>1.3914571578576138</v>
      </c>
      <c r="W385" s="24">
        <v>2406633</v>
      </c>
      <c r="X385" s="25">
        <v>5.7817588217963181</v>
      </c>
      <c r="Y385" s="24">
        <v>2406633</v>
      </c>
      <c r="Z385" s="25">
        <v>5.7817588217963181</v>
      </c>
      <c r="AA385" s="26">
        <f t="shared" si="10"/>
        <v>81</v>
      </c>
      <c r="AB385" s="26">
        <f t="shared" si="11"/>
        <v>21</v>
      </c>
    </row>
    <row r="386" spans="1:28" x14ac:dyDescent="0.35">
      <c r="A386" s="15">
        <v>3610</v>
      </c>
      <c r="B386" s="10" t="s">
        <v>42</v>
      </c>
      <c r="C386" s="16" t="s">
        <v>11</v>
      </c>
      <c r="D386" s="16" t="s">
        <v>248</v>
      </c>
      <c r="E386" s="16" t="s">
        <v>465</v>
      </c>
      <c r="F386" s="10" t="s">
        <v>605</v>
      </c>
      <c r="G386" s="10" t="s">
        <v>605</v>
      </c>
      <c r="H386" s="17">
        <v>0.12441840378904144</v>
      </c>
      <c r="I386" s="17">
        <v>0</v>
      </c>
      <c r="J386" s="18">
        <v>11.714756339145017</v>
      </c>
      <c r="K386" s="18">
        <v>2.6965090364311655</v>
      </c>
      <c r="L386" s="19">
        <v>3.7285468087864336E-2</v>
      </c>
      <c r="M386" s="19">
        <v>3.9229199154507281E-2</v>
      </c>
      <c r="N386" s="19">
        <v>0.62687527459382253</v>
      </c>
      <c r="O386" s="20">
        <v>0</v>
      </c>
      <c r="P386" s="20">
        <v>6.4947116422476023</v>
      </c>
      <c r="Q386" s="21">
        <v>3.199300944923213</v>
      </c>
      <c r="R386" s="21">
        <v>0</v>
      </c>
      <c r="S386" s="21">
        <v>0.11111176957711028</v>
      </c>
      <c r="T386" s="22" t="s">
        <v>10</v>
      </c>
      <c r="U386" s="22" t="s">
        <v>10</v>
      </c>
      <c r="V386" s="23">
        <v>2.6598239084615147</v>
      </c>
      <c r="W386" s="24">
        <v>5059579</v>
      </c>
      <c r="X386" s="25">
        <v>5.2570063802966898</v>
      </c>
      <c r="Y386" s="24">
        <v>5059579</v>
      </c>
      <c r="Z386" s="25">
        <v>5.2570063802966898</v>
      </c>
      <c r="AA386" s="26">
        <f t="shared" ref="AA386:AA449" si="12">_xlfn.RANK.EQ(Z386,$Z$2:$Z$434,0)</f>
        <v>88</v>
      </c>
      <c r="AB386" s="26">
        <f t="shared" ref="AB386:AB434" si="13">($Z$2:$Z$434=Z386) + SUMPRODUCT(($C$2:$C$434=C386)*($Z$2:$Z$434&gt;Z386))</f>
        <v>22</v>
      </c>
    </row>
    <row r="387" spans="1:28" ht="29" x14ac:dyDescent="0.35">
      <c r="A387" s="15">
        <v>4617</v>
      </c>
      <c r="B387" s="10" t="s">
        <v>9</v>
      </c>
      <c r="C387" s="16" t="s">
        <v>11</v>
      </c>
      <c r="D387" s="16" t="s">
        <v>13</v>
      </c>
      <c r="E387" s="16" t="s">
        <v>358</v>
      </c>
      <c r="F387" s="10"/>
      <c r="G387" s="10" t="s">
        <v>605</v>
      </c>
      <c r="H387" s="17">
        <v>1.4001308666482639E-2</v>
      </c>
      <c r="I387" s="17">
        <v>0</v>
      </c>
      <c r="J387" s="18">
        <v>2.4949419865498568</v>
      </c>
      <c r="K387" s="18">
        <v>1.1261542456208349</v>
      </c>
      <c r="L387" s="19">
        <v>8.1368672550939908E-2</v>
      </c>
      <c r="M387" s="19">
        <v>8.6990967916932366E-2</v>
      </c>
      <c r="N387" s="19">
        <v>4.2326893519014461E-2</v>
      </c>
      <c r="O387" s="20">
        <v>0</v>
      </c>
      <c r="P387" s="20">
        <v>1.4985230536330754</v>
      </c>
      <c r="Q387" s="21">
        <v>0.67472267827419286</v>
      </c>
      <c r="R387" s="21">
        <v>0</v>
      </c>
      <c r="S387" s="21">
        <v>0</v>
      </c>
      <c r="T387" s="22" t="s">
        <v>10</v>
      </c>
      <c r="U387" s="22" t="s">
        <v>10</v>
      </c>
      <c r="V387" s="23">
        <v>0.77168513175082509</v>
      </c>
      <c r="W387" s="24">
        <v>1468870</v>
      </c>
      <c r="X387" s="25">
        <v>5.2535971988727734</v>
      </c>
      <c r="Y387" s="24">
        <v>1468870</v>
      </c>
      <c r="Z387" s="25">
        <v>5.2535971988727734</v>
      </c>
      <c r="AA387" s="26">
        <f t="shared" si="12"/>
        <v>89</v>
      </c>
      <c r="AB387" s="26">
        <f t="shared" si="13"/>
        <v>23</v>
      </c>
    </row>
    <row r="388" spans="1:28" ht="29" x14ac:dyDescent="0.35">
      <c r="A388" s="15">
        <v>4246</v>
      </c>
      <c r="B388" s="10" t="s">
        <v>42</v>
      </c>
      <c r="C388" s="16" t="s">
        <v>11</v>
      </c>
      <c r="D388" s="16" t="s">
        <v>176</v>
      </c>
      <c r="E388" s="16" t="s">
        <v>393</v>
      </c>
      <c r="F388" s="10"/>
      <c r="G388" s="10" t="s">
        <v>605</v>
      </c>
      <c r="H388" s="17">
        <v>0</v>
      </c>
      <c r="I388" s="17">
        <v>0</v>
      </c>
      <c r="J388" s="18">
        <v>1.978747092780921</v>
      </c>
      <c r="K388" s="18">
        <v>1.1926270673825787</v>
      </c>
      <c r="L388" s="19">
        <v>0</v>
      </c>
      <c r="M388" s="19">
        <v>0</v>
      </c>
      <c r="N388" s="19">
        <v>0</v>
      </c>
      <c r="O388" s="20">
        <v>0</v>
      </c>
      <c r="P388" s="20">
        <v>0.90992172348127831</v>
      </c>
      <c r="Q388" s="21">
        <v>0.26383083994645029</v>
      </c>
      <c r="R388" s="21">
        <v>0</v>
      </c>
      <c r="S388" s="21">
        <v>6.0480816954914543E-2</v>
      </c>
      <c r="T388" s="22" t="s">
        <v>10</v>
      </c>
      <c r="U388" s="22" t="s">
        <v>10</v>
      </c>
      <c r="V388" s="23">
        <v>0.48451652303421466</v>
      </c>
      <c r="W388" s="24">
        <v>992570</v>
      </c>
      <c r="X388" s="25">
        <v>4.8814342870952645</v>
      </c>
      <c r="Y388" s="24">
        <v>992570</v>
      </c>
      <c r="Z388" s="25">
        <v>4.8814342870952645</v>
      </c>
      <c r="AA388" s="26">
        <f t="shared" si="12"/>
        <v>95</v>
      </c>
      <c r="AB388" s="26">
        <f t="shared" si="13"/>
        <v>24</v>
      </c>
    </row>
    <row r="389" spans="1:28" ht="29" x14ac:dyDescent="0.35">
      <c r="A389" s="15">
        <v>3699</v>
      </c>
      <c r="B389" s="10" t="s">
        <v>42</v>
      </c>
      <c r="C389" s="16" t="s">
        <v>11</v>
      </c>
      <c r="D389" s="16" t="s">
        <v>355</v>
      </c>
      <c r="E389" s="16" t="s">
        <v>461</v>
      </c>
      <c r="F389" s="10" t="s">
        <v>605</v>
      </c>
      <c r="G389" s="10" t="s">
        <v>605</v>
      </c>
      <c r="H389" s="17">
        <v>1.6425584638341666</v>
      </c>
      <c r="I389" s="17">
        <v>0.30132896718974633</v>
      </c>
      <c r="J389" s="18">
        <v>2.8534106627782845</v>
      </c>
      <c r="K389" s="18">
        <v>2.11736102903614</v>
      </c>
      <c r="L389" s="19">
        <v>0.33334323021083845</v>
      </c>
      <c r="M389" s="19">
        <v>0.17130804410990461</v>
      </c>
      <c r="N389" s="19">
        <v>0</v>
      </c>
      <c r="O389" s="20">
        <v>0</v>
      </c>
      <c r="P389" s="20">
        <v>4.7912132196721551</v>
      </c>
      <c r="Q389" s="21">
        <v>6.6104944451496923</v>
      </c>
      <c r="R389" s="21">
        <v>6.0447663146987768E-2</v>
      </c>
      <c r="S389" s="21">
        <v>6.1150363697165942E-2</v>
      </c>
      <c r="T389" s="22" t="s">
        <v>10</v>
      </c>
      <c r="U389" s="22" t="s">
        <v>10</v>
      </c>
      <c r="V389" s="23">
        <v>2.0629196346389866</v>
      </c>
      <c r="W389" s="24">
        <v>4294032</v>
      </c>
      <c r="X389" s="25">
        <v>4.804155242995364</v>
      </c>
      <c r="Y389" s="24">
        <v>4294032</v>
      </c>
      <c r="Z389" s="25">
        <v>4.804155242995364</v>
      </c>
      <c r="AA389" s="26">
        <f t="shared" si="12"/>
        <v>99</v>
      </c>
      <c r="AB389" s="26">
        <f t="shared" si="13"/>
        <v>25</v>
      </c>
    </row>
    <row r="390" spans="1:28" ht="29" x14ac:dyDescent="0.35">
      <c r="A390" s="15">
        <v>3697</v>
      </c>
      <c r="B390" s="10" t="s">
        <v>9</v>
      </c>
      <c r="C390" s="16" t="s">
        <v>11</v>
      </c>
      <c r="D390" s="16" t="s">
        <v>355</v>
      </c>
      <c r="E390" s="16" t="s">
        <v>569</v>
      </c>
      <c r="F390" s="10" t="s">
        <v>605</v>
      </c>
      <c r="G390" s="10" t="s">
        <v>605</v>
      </c>
      <c r="H390" s="17">
        <v>7.7608950887533917E-2</v>
      </c>
      <c r="I390" s="17">
        <v>0.11022065017108923</v>
      </c>
      <c r="J390" s="18">
        <v>0.75171937001220068</v>
      </c>
      <c r="K390" s="18">
        <v>8.7276644422975484E-4</v>
      </c>
      <c r="L390" s="19">
        <v>2.742025114720386E-2</v>
      </c>
      <c r="M390" s="19">
        <v>3.1733056385896692E-2</v>
      </c>
      <c r="N390" s="19">
        <v>0.39102842438850205</v>
      </c>
      <c r="O390" s="20">
        <v>23.650585272401305</v>
      </c>
      <c r="P390" s="20">
        <v>6.7462970510700835</v>
      </c>
      <c r="Q390" s="21">
        <v>4.8538576060431753</v>
      </c>
      <c r="R390" s="21">
        <v>0</v>
      </c>
      <c r="S390" s="21">
        <v>9.0456668206595689E-2</v>
      </c>
      <c r="T390" s="22" t="s">
        <v>10</v>
      </c>
      <c r="U390" s="22" t="s">
        <v>10</v>
      </c>
      <c r="V390" s="23">
        <v>2.6829171477649743</v>
      </c>
      <c r="W390" s="24">
        <v>5692135</v>
      </c>
      <c r="X390" s="25">
        <v>4.7133758207860037</v>
      </c>
      <c r="Y390" s="24">
        <v>5692135</v>
      </c>
      <c r="Z390" s="25">
        <v>4.7133758207860037</v>
      </c>
      <c r="AA390" s="26">
        <f t="shared" si="12"/>
        <v>100</v>
      </c>
      <c r="AB390" s="26">
        <f t="shared" si="13"/>
        <v>26</v>
      </c>
    </row>
    <row r="391" spans="1:28" ht="29" x14ac:dyDescent="0.35">
      <c r="A391" s="15">
        <v>4027</v>
      </c>
      <c r="B391" s="10" t="s">
        <v>42</v>
      </c>
      <c r="C391" s="16" t="s">
        <v>11</v>
      </c>
      <c r="D391" s="16" t="s">
        <v>257</v>
      </c>
      <c r="E391" s="16" t="s">
        <v>380</v>
      </c>
      <c r="F391" s="10" t="s">
        <v>605</v>
      </c>
      <c r="G391" s="10"/>
      <c r="H391" s="17">
        <v>0.12542019933856194</v>
      </c>
      <c r="I391" s="17">
        <v>1.1057598938093202E-7</v>
      </c>
      <c r="J391" s="18">
        <v>4.645754043920423</v>
      </c>
      <c r="K391" s="18">
        <v>0.43509406902077924</v>
      </c>
      <c r="L391" s="19">
        <v>0.32310714243991634</v>
      </c>
      <c r="M391" s="19">
        <v>0.319656721771023</v>
      </c>
      <c r="N391" s="19">
        <v>0.63192276629173361</v>
      </c>
      <c r="O391" s="20">
        <v>1.2492702884606313</v>
      </c>
      <c r="P391" s="20">
        <v>8.8773585216069666</v>
      </c>
      <c r="Q391" s="21">
        <v>14.823083697744071</v>
      </c>
      <c r="R391" s="21">
        <v>6.1962193351608748E-2</v>
      </c>
      <c r="S391" s="21">
        <v>1.2262507221388883</v>
      </c>
      <c r="T391" s="22" t="s">
        <v>10</v>
      </c>
      <c r="U391" s="22" t="s">
        <v>10</v>
      </c>
      <c r="V391" s="23">
        <v>3.5347622240698824</v>
      </c>
      <c r="W391" s="24">
        <v>47870806</v>
      </c>
      <c r="X391" s="25">
        <v>0.73839622087622303</v>
      </c>
      <c r="Y391" s="24">
        <v>7634231</v>
      </c>
      <c r="Z391" s="25">
        <v>4.6301483725995221</v>
      </c>
      <c r="AA391" s="26">
        <f t="shared" si="12"/>
        <v>101</v>
      </c>
      <c r="AB391" s="26">
        <f t="shared" si="13"/>
        <v>27</v>
      </c>
    </row>
    <row r="392" spans="1:28" ht="29" x14ac:dyDescent="0.35">
      <c r="A392" s="15">
        <v>4028</v>
      </c>
      <c r="B392" s="10" t="s">
        <v>42</v>
      </c>
      <c r="C392" s="16" t="s">
        <v>11</v>
      </c>
      <c r="D392" s="16" t="s">
        <v>257</v>
      </c>
      <c r="E392" s="16" t="s">
        <v>256</v>
      </c>
      <c r="F392" s="10" t="s">
        <v>605</v>
      </c>
      <c r="G392" s="10"/>
      <c r="H392" s="17">
        <v>4.4223437500553679E-2</v>
      </c>
      <c r="I392" s="17">
        <v>6.3122851923474499E-2</v>
      </c>
      <c r="J392" s="18">
        <v>0.77695923235961228</v>
      </c>
      <c r="K392" s="18">
        <v>1.512903480148223E-3</v>
      </c>
      <c r="L392" s="19">
        <v>7.9583682696958924E-2</v>
      </c>
      <c r="M392" s="19">
        <v>6.6541382050620212E-2</v>
      </c>
      <c r="N392" s="19">
        <v>0.22281735404392072</v>
      </c>
      <c r="O392" s="20">
        <v>15.372726293698525</v>
      </c>
      <c r="P392" s="20">
        <v>3.3457796752774085</v>
      </c>
      <c r="Q392" s="21">
        <v>1.2567403399286343</v>
      </c>
      <c r="R392" s="21">
        <v>0</v>
      </c>
      <c r="S392" s="21">
        <v>0.15385907810525801</v>
      </c>
      <c r="T392" s="22" t="s">
        <v>10</v>
      </c>
      <c r="U392" s="22" t="s">
        <v>10</v>
      </c>
      <c r="V392" s="23">
        <v>1.3608255723493308</v>
      </c>
      <c r="W392" s="24">
        <v>3069962</v>
      </c>
      <c r="X392" s="25">
        <v>4.4327114548953075</v>
      </c>
      <c r="Y392" s="24">
        <v>3069962</v>
      </c>
      <c r="Z392" s="25">
        <v>4.4327114548953075</v>
      </c>
      <c r="AA392" s="26">
        <f t="shared" si="12"/>
        <v>103</v>
      </c>
      <c r="AB392" s="26">
        <f t="shared" si="13"/>
        <v>28</v>
      </c>
    </row>
    <row r="393" spans="1:28" ht="29" x14ac:dyDescent="0.35">
      <c r="A393" s="15">
        <v>4237</v>
      </c>
      <c r="B393" s="10" t="s">
        <v>42</v>
      </c>
      <c r="C393" s="16" t="s">
        <v>11</v>
      </c>
      <c r="D393" s="16" t="s">
        <v>41</v>
      </c>
      <c r="E393" s="16" t="s">
        <v>400</v>
      </c>
      <c r="F393" s="10" t="s">
        <v>605</v>
      </c>
      <c r="G393" s="10"/>
      <c r="H393" s="17">
        <v>0.25416211420348378</v>
      </c>
      <c r="I393" s="17">
        <v>0</v>
      </c>
      <c r="J393" s="18">
        <v>6.2516937134237791</v>
      </c>
      <c r="K393" s="18">
        <v>0.5426149055870747</v>
      </c>
      <c r="L393" s="19">
        <v>0.74384755495223964</v>
      </c>
      <c r="M393" s="19">
        <v>0.78521844478204084</v>
      </c>
      <c r="N393" s="19">
        <v>0.76834908798286017</v>
      </c>
      <c r="O393" s="20">
        <v>0</v>
      </c>
      <c r="P393" s="20">
        <v>4.4623046450742185</v>
      </c>
      <c r="Q393" s="21">
        <v>6.1289214686042381</v>
      </c>
      <c r="R393" s="21">
        <v>0</v>
      </c>
      <c r="S393" s="21">
        <v>1.4052866399251709</v>
      </c>
      <c r="T393" s="22" t="s">
        <v>10</v>
      </c>
      <c r="U393" s="22" t="s">
        <v>10</v>
      </c>
      <c r="V393" s="23">
        <v>2.2703240303633043</v>
      </c>
      <c r="W393" s="24">
        <v>34114400</v>
      </c>
      <c r="X393" s="25">
        <v>0.66550313954321461</v>
      </c>
      <c r="Y393" s="24">
        <v>5264400</v>
      </c>
      <c r="Z393" s="25">
        <v>4.3125978845895148</v>
      </c>
      <c r="AA393" s="26">
        <f t="shared" si="12"/>
        <v>109</v>
      </c>
      <c r="AB393" s="26">
        <f t="shared" si="13"/>
        <v>29</v>
      </c>
    </row>
    <row r="394" spans="1:28" x14ac:dyDescent="0.35">
      <c r="A394" s="15">
        <v>3659</v>
      </c>
      <c r="B394" s="10" t="s">
        <v>42</v>
      </c>
      <c r="C394" s="16" t="s">
        <v>11</v>
      </c>
      <c r="D394" s="16" t="s">
        <v>76</v>
      </c>
      <c r="E394" s="16" t="s">
        <v>89</v>
      </c>
      <c r="F394" s="10" t="s">
        <v>605</v>
      </c>
      <c r="G394" s="10" t="s">
        <v>605</v>
      </c>
      <c r="H394" s="17">
        <v>2.795027751270095E-2</v>
      </c>
      <c r="I394" s="17">
        <v>4.8668810540956021E-3</v>
      </c>
      <c r="J394" s="18">
        <v>2.667006951139502</v>
      </c>
      <c r="K394" s="18">
        <v>1.6321509393637166</v>
      </c>
      <c r="L394" s="19">
        <v>0.33827147808589603</v>
      </c>
      <c r="M394" s="19">
        <v>0.56749300908917633</v>
      </c>
      <c r="N394" s="19">
        <v>0.14082593376182825</v>
      </c>
      <c r="O394" s="20">
        <v>0.16704223770171039</v>
      </c>
      <c r="P394" s="20">
        <v>2.6716010785440814</v>
      </c>
      <c r="Q394" s="21">
        <v>4.1951078744383183</v>
      </c>
      <c r="R394" s="21">
        <v>5.9056479264267311E-2</v>
      </c>
      <c r="S394" s="21">
        <v>7.0941140968137098E-2</v>
      </c>
      <c r="T394" s="22" t="s">
        <v>10</v>
      </c>
      <c r="U394" s="22" t="s">
        <v>10</v>
      </c>
      <c r="V394" s="23">
        <v>1.4037109200505042</v>
      </c>
      <c r="W394" s="24">
        <v>3279714</v>
      </c>
      <c r="X394" s="25">
        <v>4.2799796569167441</v>
      </c>
      <c r="Y394" s="24">
        <v>3279714</v>
      </c>
      <c r="Z394" s="25">
        <v>4.2799796569167441</v>
      </c>
      <c r="AA394" s="26">
        <f t="shared" si="12"/>
        <v>112</v>
      </c>
      <c r="AB394" s="26">
        <f t="shared" si="13"/>
        <v>30</v>
      </c>
    </row>
    <row r="395" spans="1:28" ht="29" x14ac:dyDescent="0.35">
      <c r="A395" s="15">
        <v>4128</v>
      </c>
      <c r="B395" s="10" t="s">
        <v>42</v>
      </c>
      <c r="C395" s="16" t="s">
        <v>11</v>
      </c>
      <c r="D395" s="16" t="s">
        <v>207</v>
      </c>
      <c r="E395" s="16" t="s">
        <v>332</v>
      </c>
      <c r="F395" s="10" t="s">
        <v>605</v>
      </c>
      <c r="G395" s="10"/>
      <c r="H395" s="17">
        <v>5.8304934350519644E-2</v>
      </c>
      <c r="I395" s="17">
        <v>0</v>
      </c>
      <c r="J395" s="18">
        <v>13.53577721438543</v>
      </c>
      <c r="K395" s="18">
        <v>1.1831646008538026</v>
      </c>
      <c r="L395" s="19">
        <v>2.5030145979968603</v>
      </c>
      <c r="M395" s="19">
        <v>4.2868526687481632</v>
      </c>
      <c r="N395" s="19">
        <v>0.17625972019282271</v>
      </c>
      <c r="O395" s="20">
        <v>0</v>
      </c>
      <c r="P395" s="20">
        <v>6.2298577578127352</v>
      </c>
      <c r="Q395" s="21">
        <v>2.3235340832896418</v>
      </c>
      <c r="R395" s="21">
        <v>0</v>
      </c>
      <c r="S395" s="21">
        <v>0</v>
      </c>
      <c r="T395" s="22" t="s">
        <v>10</v>
      </c>
      <c r="U395" s="22" t="s">
        <v>10</v>
      </c>
      <c r="V395" s="23">
        <v>3.1028714065118543</v>
      </c>
      <c r="W395" s="24">
        <v>8006185</v>
      </c>
      <c r="X395" s="25">
        <v>3.8755929403478118</v>
      </c>
      <c r="Y395" s="24">
        <v>8006185</v>
      </c>
      <c r="Z395" s="25">
        <v>3.8755929403478118</v>
      </c>
      <c r="AA395" s="26">
        <f t="shared" si="12"/>
        <v>120</v>
      </c>
      <c r="AB395" s="26">
        <f t="shared" si="13"/>
        <v>31</v>
      </c>
    </row>
    <row r="396" spans="1:28" x14ac:dyDescent="0.35">
      <c r="A396" s="15">
        <v>3587</v>
      </c>
      <c r="B396" s="10" t="s">
        <v>42</v>
      </c>
      <c r="C396" s="16" t="s">
        <v>11</v>
      </c>
      <c r="D396" s="16" t="s">
        <v>314</v>
      </c>
      <c r="E396" s="16" t="s">
        <v>313</v>
      </c>
      <c r="F396" s="10" t="s">
        <v>605</v>
      </c>
      <c r="G396" s="10" t="s">
        <v>605</v>
      </c>
      <c r="H396" s="17">
        <v>2.6871719040847501E-2</v>
      </c>
      <c r="I396" s="17">
        <v>0</v>
      </c>
      <c r="J396" s="18">
        <v>0.68825985835858117</v>
      </c>
      <c r="K396" s="18">
        <v>1.5613263611588191</v>
      </c>
      <c r="L396" s="19">
        <v>6.427253153418252E-3</v>
      </c>
      <c r="M396" s="19">
        <v>9.399890769103577E-3</v>
      </c>
      <c r="N396" s="19">
        <v>0.13539167630780219</v>
      </c>
      <c r="O396" s="20">
        <v>0</v>
      </c>
      <c r="P396" s="20">
        <v>0.84644737603479347</v>
      </c>
      <c r="Q396" s="21">
        <v>1.5449296438588365E-2</v>
      </c>
      <c r="R396" s="21">
        <v>0</v>
      </c>
      <c r="S396" s="21">
        <v>2.000269111087824E-2</v>
      </c>
      <c r="T396" s="22" t="s">
        <v>10</v>
      </c>
      <c r="U396" s="22" t="s">
        <v>10</v>
      </c>
      <c r="V396" s="23">
        <v>0.33705722051766845</v>
      </c>
      <c r="W396" s="24">
        <v>1063148</v>
      </c>
      <c r="X396" s="25">
        <v>3.1703696993990342</v>
      </c>
      <c r="Y396" s="24">
        <v>1063148</v>
      </c>
      <c r="Z396" s="25">
        <v>3.1703696993990342</v>
      </c>
      <c r="AA396" s="26">
        <f t="shared" si="12"/>
        <v>146</v>
      </c>
      <c r="AB396" s="26">
        <f t="shared" si="13"/>
        <v>32</v>
      </c>
    </row>
    <row r="397" spans="1:28" ht="29" x14ac:dyDescent="0.35">
      <c r="A397" s="15">
        <v>3817</v>
      </c>
      <c r="B397" s="10" t="s">
        <v>9</v>
      </c>
      <c r="C397" s="16" t="s">
        <v>11</v>
      </c>
      <c r="D397" s="16" t="s">
        <v>13</v>
      </c>
      <c r="E397" s="16" t="s">
        <v>359</v>
      </c>
      <c r="F397" s="10"/>
      <c r="G397" s="10" t="s">
        <v>605</v>
      </c>
      <c r="H397" s="17">
        <v>5.7393582534293539E-2</v>
      </c>
      <c r="I397" s="17">
        <v>5.5528444407190701E-3</v>
      </c>
      <c r="J397" s="18">
        <v>14.138004590449189</v>
      </c>
      <c r="K397" s="18">
        <v>2.4050282101708693</v>
      </c>
      <c r="L397" s="19">
        <v>0.11595548714987269</v>
      </c>
      <c r="M397" s="19">
        <v>0.12433459987558475</v>
      </c>
      <c r="N397" s="19">
        <v>0.17350464263524371</v>
      </c>
      <c r="O397" s="20">
        <v>0.45734322086258006</v>
      </c>
      <c r="P397" s="20">
        <v>6.0826776180082485</v>
      </c>
      <c r="Q397" s="21">
        <v>0.8367089721969122</v>
      </c>
      <c r="R397" s="21">
        <v>0.14666053054473344</v>
      </c>
      <c r="S397" s="21">
        <v>0.77259289476573956</v>
      </c>
      <c r="T397" s="22" t="s">
        <v>10</v>
      </c>
      <c r="U397" s="22" t="s">
        <v>10</v>
      </c>
      <c r="V397" s="23">
        <v>3.071031078437199</v>
      </c>
      <c r="W397" s="24">
        <v>10232265</v>
      </c>
      <c r="X397" s="25">
        <v>3.0013208985861866</v>
      </c>
      <c r="Y397" s="24">
        <v>10232265</v>
      </c>
      <c r="Z397" s="25">
        <v>3.0013208985861866</v>
      </c>
      <c r="AA397" s="26">
        <f t="shared" si="12"/>
        <v>151</v>
      </c>
      <c r="AB397" s="26">
        <f t="shared" si="13"/>
        <v>33</v>
      </c>
    </row>
    <row r="398" spans="1:28" ht="29" x14ac:dyDescent="0.35">
      <c r="A398" s="15">
        <v>3888</v>
      </c>
      <c r="B398" s="10" t="s">
        <v>9</v>
      </c>
      <c r="C398" s="16" t="s">
        <v>11</v>
      </c>
      <c r="D398" s="16" t="s">
        <v>284</v>
      </c>
      <c r="E398" s="16" t="s">
        <v>406</v>
      </c>
      <c r="F398" s="10"/>
      <c r="G398" s="10" t="s">
        <v>605</v>
      </c>
      <c r="H398" s="17">
        <v>0</v>
      </c>
      <c r="I398" s="17">
        <v>1.7658049884824328E-3</v>
      </c>
      <c r="J398" s="18">
        <v>0.90334106409563786</v>
      </c>
      <c r="K398" s="18">
        <v>1.1137879134765221</v>
      </c>
      <c r="L398" s="19">
        <v>0</v>
      </c>
      <c r="M398" s="19">
        <v>0</v>
      </c>
      <c r="N398" s="19">
        <v>0</v>
      </c>
      <c r="O398" s="20">
        <v>0</v>
      </c>
      <c r="P398" s="20">
        <v>1.3010564473159336</v>
      </c>
      <c r="Q398" s="21">
        <v>0.74307595200887744</v>
      </c>
      <c r="R398" s="21">
        <v>0</v>
      </c>
      <c r="S398" s="21">
        <v>1.4453399060756853E-2</v>
      </c>
      <c r="T398" s="22" t="s">
        <v>10</v>
      </c>
      <c r="U398" s="22" t="s">
        <v>10</v>
      </c>
      <c r="V398" s="23">
        <v>0.52476814710716202</v>
      </c>
      <c r="W398" s="24">
        <v>1837537</v>
      </c>
      <c r="X398" s="25">
        <v>2.8558235676732608</v>
      </c>
      <c r="Y398" s="24">
        <v>1837537</v>
      </c>
      <c r="Z398" s="25">
        <v>2.8558235676732608</v>
      </c>
      <c r="AA398" s="26">
        <f t="shared" si="12"/>
        <v>154</v>
      </c>
      <c r="AB398" s="26">
        <f t="shared" si="13"/>
        <v>34</v>
      </c>
    </row>
    <row r="399" spans="1:28" ht="29" x14ac:dyDescent="0.35">
      <c r="A399" s="15">
        <v>3528</v>
      </c>
      <c r="B399" s="10" t="s">
        <v>42</v>
      </c>
      <c r="C399" s="16" t="s">
        <v>11</v>
      </c>
      <c r="D399" s="16" t="s">
        <v>176</v>
      </c>
      <c r="E399" s="16" t="s">
        <v>586</v>
      </c>
      <c r="F399" s="10" t="s">
        <v>605</v>
      </c>
      <c r="G399" s="10" t="s">
        <v>605</v>
      </c>
      <c r="H399" s="17">
        <v>6.8228918123919888E-2</v>
      </c>
      <c r="I399" s="17">
        <v>0.12327848560636377</v>
      </c>
      <c r="J399" s="18">
        <v>0.37854292209721968</v>
      </c>
      <c r="K399" s="18">
        <v>0.10431304529829914</v>
      </c>
      <c r="L399" s="19">
        <v>8.5326190253316864E-3</v>
      </c>
      <c r="M399" s="19">
        <v>1.7606294667957913E-2</v>
      </c>
      <c r="N399" s="19">
        <v>0.10313029378682378</v>
      </c>
      <c r="O399" s="20">
        <v>0.27184252831854411</v>
      </c>
      <c r="P399" s="20">
        <v>1.2172445128021938</v>
      </c>
      <c r="Q399" s="21">
        <v>3.0340546593841786</v>
      </c>
      <c r="R399" s="21">
        <v>3.9739226145194852E-2</v>
      </c>
      <c r="S399" s="21">
        <v>0.1812173688342493</v>
      </c>
      <c r="T399" s="22" t="s">
        <v>10</v>
      </c>
      <c r="U399" s="22" t="s">
        <v>10</v>
      </c>
      <c r="V399" s="23">
        <v>0.62264715419338579</v>
      </c>
      <c r="W399" s="24">
        <v>2217750</v>
      </c>
      <c r="X399" s="25">
        <v>2.8075624132268553</v>
      </c>
      <c r="Y399" s="24">
        <v>2217750</v>
      </c>
      <c r="Z399" s="25">
        <v>2.8075624132268553</v>
      </c>
      <c r="AA399" s="26">
        <f t="shared" si="12"/>
        <v>158</v>
      </c>
      <c r="AB399" s="26">
        <f t="shared" si="13"/>
        <v>35</v>
      </c>
    </row>
    <row r="400" spans="1:28" x14ac:dyDescent="0.35">
      <c r="A400" s="15">
        <v>4714</v>
      </c>
      <c r="B400" s="10" t="s">
        <v>9</v>
      </c>
      <c r="C400" s="16" t="s">
        <v>11</v>
      </c>
      <c r="D400" s="16" t="s">
        <v>13</v>
      </c>
      <c r="E400" s="16" t="s">
        <v>302</v>
      </c>
      <c r="F400" s="10"/>
      <c r="G400" s="10" t="s">
        <v>605</v>
      </c>
      <c r="H400" s="17">
        <v>7.2358011015462964E-2</v>
      </c>
      <c r="I400" s="17">
        <v>7.798653216811397E-3</v>
      </c>
      <c r="J400" s="18">
        <v>17.355619428275556</v>
      </c>
      <c r="K400" s="18">
        <v>2.2517719373756266</v>
      </c>
      <c r="L400" s="19">
        <v>0.12914213867723617</v>
      </c>
      <c r="M400" s="19">
        <v>0.15206927909392914</v>
      </c>
      <c r="N400" s="19">
        <v>0.21874311183717193</v>
      </c>
      <c r="O400" s="20">
        <v>0.57658791021188893</v>
      </c>
      <c r="P400" s="20">
        <v>7.5998701778650171</v>
      </c>
      <c r="Q400" s="21">
        <v>1.0285125843840512</v>
      </c>
      <c r="R400" s="21">
        <v>0.26365563559291849</v>
      </c>
      <c r="S400" s="21">
        <v>0.34974007269581575</v>
      </c>
      <c r="T400" s="22" t="s">
        <v>10</v>
      </c>
      <c r="U400" s="22" t="s">
        <v>10</v>
      </c>
      <c r="V400" s="23">
        <v>3.6356119489728829</v>
      </c>
      <c r="W400" s="24">
        <v>15102827</v>
      </c>
      <c r="X400" s="25">
        <v>2.4072393525880171</v>
      </c>
      <c r="Y400" s="24">
        <v>15102827</v>
      </c>
      <c r="Z400" s="25">
        <v>2.4072393525880171</v>
      </c>
      <c r="AA400" s="26">
        <f t="shared" si="12"/>
        <v>175</v>
      </c>
      <c r="AB400" s="26">
        <f t="shared" si="13"/>
        <v>36</v>
      </c>
    </row>
    <row r="401" spans="1:28" ht="29" x14ac:dyDescent="0.35">
      <c r="A401" s="15">
        <v>3658</v>
      </c>
      <c r="B401" s="10" t="s">
        <v>42</v>
      </c>
      <c r="C401" s="16" t="s">
        <v>11</v>
      </c>
      <c r="D401" s="16" t="s">
        <v>76</v>
      </c>
      <c r="E401" s="16" t="s">
        <v>459</v>
      </c>
      <c r="F401" s="10" t="s">
        <v>605</v>
      </c>
      <c r="G401" s="10" t="s">
        <v>605</v>
      </c>
      <c r="H401" s="17">
        <v>0</v>
      </c>
      <c r="I401" s="17">
        <v>5.4514187122450534E-2</v>
      </c>
      <c r="J401" s="18">
        <v>1.6346171636016302</v>
      </c>
      <c r="K401" s="18">
        <v>1.1533739610384381</v>
      </c>
      <c r="L401" s="19">
        <v>2.1165219483847732E-2</v>
      </c>
      <c r="M401" s="19">
        <v>1.4608812272853594E-2</v>
      </c>
      <c r="N401" s="19">
        <v>0</v>
      </c>
      <c r="O401" s="20">
        <v>0</v>
      </c>
      <c r="P401" s="20">
        <v>2.6500117953517583</v>
      </c>
      <c r="Q401" s="21">
        <v>5.7263462757198926</v>
      </c>
      <c r="R401" s="21">
        <v>0</v>
      </c>
      <c r="S401" s="21">
        <v>1.9409796892848202E-3</v>
      </c>
      <c r="T401" s="22" t="s">
        <v>10</v>
      </c>
      <c r="U401" s="22" t="s">
        <v>10</v>
      </c>
      <c r="V401" s="23">
        <v>1.3480422582604481</v>
      </c>
      <c r="W401" s="24">
        <v>5940244</v>
      </c>
      <c r="X401" s="25">
        <v>2.269338192606984</v>
      </c>
      <c r="Y401" s="24">
        <v>5940244</v>
      </c>
      <c r="Z401" s="25">
        <v>2.269338192606984</v>
      </c>
      <c r="AA401" s="26">
        <f t="shared" si="12"/>
        <v>186</v>
      </c>
      <c r="AB401" s="26">
        <f t="shared" si="13"/>
        <v>37</v>
      </c>
    </row>
    <row r="402" spans="1:28" ht="29" x14ac:dyDescent="0.35">
      <c r="A402" s="15">
        <v>4174</v>
      </c>
      <c r="B402" s="10" t="s">
        <v>42</v>
      </c>
      <c r="C402" s="16" t="s">
        <v>11</v>
      </c>
      <c r="D402" s="16" t="s">
        <v>41</v>
      </c>
      <c r="E402" s="16" t="s">
        <v>429</v>
      </c>
      <c r="F402" s="10" t="s">
        <v>605</v>
      </c>
      <c r="G402" s="10"/>
      <c r="H402" s="17">
        <v>0</v>
      </c>
      <c r="I402" s="17">
        <v>0</v>
      </c>
      <c r="J402" s="18">
        <v>22.592129850620427</v>
      </c>
      <c r="K402" s="18">
        <v>0.18889553572906806</v>
      </c>
      <c r="L402" s="19">
        <v>0</v>
      </c>
      <c r="M402" s="19">
        <v>0</v>
      </c>
      <c r="N402" s="19">
        <v>0</v>
      </c>
      <c r="O402" s="20">
        <v>0</v>
      </c>
      <c r="P402" s="20">
        <v>8.3687219097233356</v>
      </c>
      <c r="Q402" s="21">
        <v>7.8329236972100196</v>
      </c>
      <c r="R402" s="21">
        <v>0</v>
      </c>
      <c r="S402" s="21">
        <v>0</v>
      </c>
      <c r="T402" s="22" t="s">
        <v>10</v>
      </c>
      <c r="U402" s="22" t="s">
        <v>10</v>
      </c>
      <c r="V402" s="23">
        <v>4.441002823361357</v>
      </c>
      <c r="W402" s="24">
        <v>19975027</v>
      </c>
      <c r="X402" s="25">
        <v>2.2232775071399686</v>
      </c>
      <c r="Y402" s="24">
        <v>19975027</v>
      </c>
      <c r="Z402" s="25">
        <v>2.2232775071399686</v>
      </c>
      <c r="AA402" s="26">
        <f t="shared" si="12"/>
        <v>193</v>
      </c>
      <c r="AB402" s="26">
        <f t="shared" si="13"/>
        <v>38</v>
      </c>
    </row>
    <row r="403" spans="1:28" ht="29" x14ac:dyDescent="0.35">
      <c r="A403" s="15">
        <v>4882</v>
      </c>
      <c r="B403" s="10" t="s">
        <v>9</v>
      </c>
      <c r="C403" s="16" t="s">
        <v>11</v>
      </c>
      <c r="D403" s="16" t="s">
        <v>224</v>
      </c>
      <c r="E403" s="16" t="s">
        <v>223</v>
      </c>
      <c r="F403" s="10" t="s">
        <v>605</v>
      </c>
      <c r="G403" s="10"/>
      <c r="H403" s="17">
        <v>0.8727968987455571</v>
      </c>
      <c r="I403" s="17">
        <v>0.52002241832344076</v>
      </c>
      <c r="J403" s="18">
        <v>6.2803712075220535</v>
      </c>
      <c r="K403" s="18">
        <v>0.24747779845999565</v>
      </c>
      <c r="L403" s="19">
        <v>1.4262912686470124</v>
      </c>
      <c r="M403" s="19">
        <v>1.8602309829959536</v>
      </c>
      <c r="N403" s="19">
        <v>0</v>
      </c>
      <c r="O403" s="20">
        <v>14.139621416497441</v>
      </c>
      <c r="P403" s="20">
        <v>12.86277866225576</v>
      </c>
      <c r="Q403" s="21">
        <v>4.8538576060431753</v>
      </c>
      <c r="R403" s="21">
        <v>22.895002880527603</v>
      </c>
      <c r="S403" s="21">
        <v>5.5273884584818377E-2</v>
      </c>
      <c r="T403" s="22" t="s">
        <v>10</v>
      </c>
      <c r="U403" s="22" t="s">
        <v>10</v>
      </c>
      <c r="V403" s="23">
        <v>5.2089409351834632</v>
      </c>
      <c r="W403" s="24">
        <v>25788423</v>
      </c>
      <c r="X403" s="25">
        <v>2.0198757152321658</v>
      </c>
      <c r="Y403" s="24">
        <v>25788423</v>
      </c>
      <c r="Z403" s="25">
        <v>2.0198757152321658</v>
      </c>
      <c r="AA403" s="26">
        <f t="shared" si="12"/>
        <v>202</v>
      </c>
      <c r="AB403" s="26">
        <f t="shared" si="13"/>
        <v>39</v>
      </c>
    </row>
    <row r="404" spans="1:28" ht="29" x14ac:dyDescent="0.35">
      <c r="A404" s="15">
        <v>3906</v>
      </c>
      <c r="B404" s="10" t="s">
        <v>42</v>
      </c>
      <c r="C404" s="16" t="s">
        <v>11</v>
      </c>
      <c r="D404" s="16" t="s">
        <v>224</v>
      </c>
      <c r="E404" s="16" t="s">
        <v>404</v>
      </c>
      <c r="F404" s="10" t="s">
        <v>605</v>
      </c>
      <c r="G404" s="10"/>
      <c r="H404" s="17">
        <v>0</v>
      </c>
      <c r="I404" s="17">
        <v>3.4003464564349078E-2</v>
      </c>
      <c r="J404" s="18">
        <v>0.5161948937689359</v>
      </c>
      <c r="K404" s="18">
        <v>0.10893257282909466</v>
      </c>
      <c r="L404" s="19">
        <v>0.12222346845979616</v>
      </c>
      <c r="M404" s="19">
        <v>0.17074611553309124</v>
      </c>
      <c r="N404" s="19">
        <v>0</v>
      </c>
      <c r="O404" s="20">
        <v>6.2191744722587341</v>
      </c>
      <c r="P404" s="20">
        <v>1.7492077962299779</v>
      </c>
      <c r="Q404" s="21">
        <v>0.75844898270833228</v>
      </c>
      <c r="R404" s="21">
        <v>1.2297828957229902</v>
      </c>
      <c r="S404" s="21">
        <v>0.31276123583376891</v>
      </c>
      <c r="T404" s="22" t="s">
        <v>10</v>
      </c>
      <c r="U404" s="22" t="s">
        <v>10</v>
      </c>
      <c r="V404" s="23">
        <v>0.69687568662122745</v>
      </c>
      <c r="W404" s="24">
        <v>3464163</v>
      </c>
      <c r="X404" s="25">
        <v>2.0116711789290154</v>
      </c>
      <c r="Y404" s="24">
        <v>3464163</v>
      </c>
      <c r="Z404" s="25">
        <v>2.0116711789290154</v>
      </c>
      <c r="AA404" s="26">
        <f t="shared" si="12"/>
        <v>205</v>
      </c>
      <c r="AB404" s="26">
        <f t="shared" si="13"/>
        <v>40</v>
      </c>
    </row>
    <row r="405" spans="1:28" ht="29" x14ac:dyDescent="0.35">
      <c r="A405" s="15">
        <v>4631</v>
      </c>
      <c r="B405" s="10" t="s">
        <v>9</v>
      </c>
      <c r="C405" s="16" t="s">
        <v>11</v>
      </c>
      <c r="D405" s="16" t="s">
        <v>13</v>
      </c>
      <c r="E405" s="16" t="s">
        <v>12</v>
      </c>
      <c r="F405" s="10"/>
      <c r="G405" s="10" t="s">
        <v>605</v>
      </c>
      <c r="H405" s="17">
        <v>2.3792480881690611E-2</v>
      </c>
      <c r="I405" s="17">
        <v>0</v>
      </c>
      <c r="J405" s="18">
        <v>0.7742923406534038</v>
      </c>
      <c r="K405" s="18">
        <v>0.36392819341285898</v>
      </c>
      <c r="L405" s="19">
        <v>9.4512440486813745E-2</v>
      </c>
      <c r="M405" s="19">
        <v>0.10736859097857435</v>
      </c>
      <c r="N405" s="19">
        <v>7.1926262667380822E-2</v>
      </c>
      <c r="O405" s="20">
        <v>0</v>
      </c>
      <c r="P405" s="20">
        <v>0.39184344862731152</v>
      </c>
      <c r="Q405" s="21">
        <v>6.1674569286292398E-2</v>
      </c>
      <c r="R405" s="21">
        <v>0</v>
      </c>
      <c r="S405" s="21">
        <v>0</v>
      </c>
      <c r="T405" s="22" t="s">
        <v>10</v>
      </c>
      <c r="U405" s="22" t="s">
        <v>10</v>
      </c>
      <c r="V405" s="23">
        <v>0.21835150138870282</v>
      </c>
      <c r="W405" s="24">
        <v>1129171</v>
      </c>
      <c r="X405" s="25">
        <v>1.9337328127334374</v>
      </c>
      <c r="Y405" s="24">
        <v>1129171</v>
      </c>
      <c r="Z405" s="25">
        <v>1.9337328127334374</v>
      </c>
      <c r="AA405" s="26">
        <f t="shared" si="12"/>
        <v>213</v>
      </c>
      <c r="AB405" s="26">
        <f t="shared" si="13"/>
        <v>41</v>
      </c>
    </row>
    <row r="406" spans="1:28" ht="29" x14ac:dyDescent="0.35">
      <c r="A406" s="15">
        <v>4244</v>
      </c>
      <c r="B406" s="10" t="s">
        <v>42</v>
      </c>
      <c r="C406" s="16" t="s">
        <v>11</v>
      </c>
      <c r="D406" s="16" t="s">
        <v>176</v>
      </c>
      <c r="E406" s="16" t="s">
        <v>175</v>
      </c>
      <c r="F406" s="10" t="s">
        <v>605</v>
      </c>
      <c r="G406" s="10" t="s">
        <v>605</v>
      </c>
      <c r="H406" s="17">
        <v>0</v>
      </c>
      <c r="I406" s="17">
        <v>0</v>
      </c>
      <c r="J406" s="18">
        <v>1.686236652978524</v>
      </c>
      <c r="K406" s="18">
        <v>0.63628063370311838</v>
      </c>
      <c r="L406" s="19">
        <v>2.2921579166846522E-3</v>
      </c>
      <c r="M406" s="19">
        <v>5.2576571207456702E-3</v>
      </c>
      <c r="N406" s="19">
        <v>0</v>
      </c>
      <c r="O406" s="20">
        <v>0</v>
      </c>
      <c r="P406" s="20">
        <v>1.6343265011690182</v>
      </c>
      <c r="Q406" s="21">
        <v>3.0340546593841786</v>
      </c>
      <c r="R406" s="21">
        <v>0</v>
      </c>
      <c r="S406" s="21">
        <v>0.20688059397062167</v>
      </c>
      <c r="T406" s="22" t="s">
        <v>10</v>
      </c>
      <c r="U406" s="22" t="s">
        <v>10</v>
      </c>
      <c r="V406" s="23">
        <v>0.838089921043354</v>
      </c>
      <c r="W406" s="24">
        <v>4394780</v>
      </c>
      <c r="X406" s="25">
        <v>1.9070122305174639</v>
      </c>
      <c r="Y406" s="24">
        <v>4394780</v>
      </c>
      <c r="Z406" s="25">
        <v>1.9070122305174639</v>
      </c>
      <c r="AA406" s="26">
        <f t="shared" si="12"/>
        <v>216</v>
      </c>
      <c r="AB406" s="26">
        <f t="shared" si="13"/>
        <v>42</v>
      </c>
    </row>
    <row r="407" spans="1:28" x14ac:dyDescent="0.35">
      <c r="A407" s="15">
        <v>3926</v>
      </c>
      <c r="B407" s="10" t="s">
        <v>42</v>
      </c>
      <c r="C407" s="16" t="s">
        <v>11</v>
      </c>
      <c r="D407" s="16" t="s">
        <v>280</v>
      </c>
      <c r="E407" s="16" t="s">
        <v>456</v>
      </c>
      <c r="F407" s="10" t="s">
        <v>605</v>
      </c>
      <c r="G407" s="10" t="s">
        <v>605</v>
      </c>
      <c r="H407" s="17">
        <v>0</v>
      </c>
      <c r="I407" s="17">
        <v>0</v>
      </c>
      <c r="J407" s="18">
        <v>1.1614385109801058</v>
      </c>
      <c r="K407" s="18">
        <v>0.87519265922651557</v>
      </c>
      <c r="L407" s="19">
        <v>0</v>
      </c>
      <c r="M407" s="19">
        <v>0</v>
      </c>
      <c r="N407" s="19">
        <v>0</v>
      </c>
      <c r="O407" s="20">
        <v>0</v>
      </c>
      <c r="P407" s="20">
        <v>0.46726530463668303</v>
      </c>
      <c r="Q407" s="21">
        <v>0</v>
      </c>
      <c r="R407" s="21">
        <v>0</v>
      </c>
      <c r="S407" s="21">
        <v>2.1082670621607541E-2</v>
      </c>
      <c r="T407" s="22" t="s">
        <v>10</v>
      </c>
      <c r="U407" s="22" t="s">
        <v>10</v>
      </c>
      <c r="V407" s="23">
        <v>0.27899629503874218</v>
      </c>
      <c r="W407" s="24">
        <v>1499062</v>
      </c>
      <c r="X407" s="25">
        <v>1.8611391325958646</v>
      </c>
      <c r="Y407" s="24">
        <v>1499062</v>
      </c>
      <c r="Z407" s="25">
        <v>1.8611391325958646</v>
      </c>
      <c r="AA407" s="26">
        <f t="shared" si="12"/>
        <v>221</v>
      </c>
      <c r="AB407" s="26">
        <f t="shared" si="13"/>
        <v>43</v>
      </c>
    </row>
    <row r="408" spans="1:28" ht="29" x14ac:dyDescent="0.35">
      <c r="A408" s="15">
        <v>3914</v>
      </c>
      <c r="B408" s="10" t="s">
        <v>9</v>
      </c>
      <c r="C408" s="16" t="s">
        <v>11</v>
      </c>
      <c r="D408" s="16" t="s">
        <v>209</v>
      </c>
      <c r="E408" s="16" t="s">
        <v>208</v>
      </c>
      <c r="F408" s="10" t="s">
        <v>605</v>
      </c>
      <c r="G408" s="10"/>
      <c r="H408" s="17">
        <v>1.1256656639230018</v>
      </c>
      <c r="I408" s="17">
        <v>0.40637534004550535</v>
      </c>
      <c r="J408" s="18">
        <v>1.5485846813068076</v>
      </c>
      <c r="K408" s="18">
        <v>9.6181019404200568E-2</v>
      </c>
      <c r="L408" s="19">
        <v>1.1875899930072278</v>
      </c>
      <c r="M408" s="19">
        <v>0.89095558505848504</v>
      </c>
      <c r="N408" s="19">
        <v>0</v>
      </c>
      <c r="O408" s="20">
        <v>14.139621416497441</v>
      </c>
      <c r="P408" s="20">
        <v>6.5224081921272656</v>
      </c>
      <c r="Q408" s="21">
        <v>2.6171620946681764</v>
      </c>
      <c r="R408" s="21">
        <v>8.6005955050628273</v>
      </c>
      <c r="S408" s="21">
        <v>2.3378962882359036E-2</v>
      </c>
      <c r="T408" s="22" t="s">
        <v>10</v>
      </c>
      <c r="U408" s="22" t="s">
        <v>10</v>
      </c>
      <c r="V408" s="23">
        <v>2.6433124052951973</v>
      </c>
      <c r="W408" s="24">
        <v>14846099</v>
      </c>
      <c r="X408" s="25">
        <v>1.7804760734083729</v>
      </c>
      <c r="Y408" s="24">
        <v>14846099</v>
      </c>
      <c r="Z408" s="25">
        <v>1.7804760734083729</v>
      </c>
      <c r="AA408" s="26">
        <f t="shared" si="12"/>
        <v>226</v>
      </c>
      <c r="AB408" s="26">
        <f t="shared" si="13"/>
        <v>44</v>
      </c>
    </row>
    <row r="409" spans="1:28" ht="29" x14ac:dyDescent="0.35">
      <c r="A409" s="15">
        <v>3608</v>
      </c>
      <c r="B409" s="10" t="s">
        <v>9</v>
      </c>
      <c r="C409" s="16" t="s">
        <v>11</v>
      </c>
      <c r="D409" s="16" t="s">
        <v>207</v>
      </c>
      <c r="E409" s="16" t="s">
        <v>206</v>
      </c>
      <c r="F409" s="10" t="s">
        <v>605</v>
      </c>
      <c r="G409" s="10"/>
      <c r="H409" s="17">
        <v>0</v>
      </c>
      <c r="I409" s="17">
        <v>5.4678216394808049E-2</v>
      </c>
      <c r="J409" s="18">
        <v>2.3228770219602115</v>
      </c>
      <c r="K409" s="18">
        <v>1.5917988566260259</v>
      </c>
      <c r="L409" s="19">
        <v>1.3824901726748703E-2</v>
      </c>
      <c r="M409" s="19">
        <v>6.9352165555510324E-3</v>
      </c>
      <c r="N409" s="19">
        <v>0</v>
      </c>
      <c r="O409" s="20">
        <v>0</v>
      </c>
      <c r="P409" s="20">
        <v>1.0595131889926135</v>
      </c>
      <c r="Q409" s="21">
        <v>0.50160630749085022</v>
      </c>
      <c r="R409" s="21">
        <v>7.3301177143362109E-2</v>
      </c>
      <c r="S409" s="21">
        <v>0.10517624108181009</v>
      </c>
      <c r="T409" s="22" t="s">
        <v>10</v>
      </c>
      <c r="U409" s="22" t="s">
        <v>10</v>
      </c>
      <c r="V409" s="23">
        <v>0.76219399355822126</v>
      </c>
      <c r="W409" s="24">
        <v>4598373</v>
      </c>
      <c r="X409" s="25">
        <v>1.6575297253141952</v>
      </c>
      <c r="Y409" s="24">
        <v>4598373</v>
      </c>
      <c r="Z409" s="25">
        <v>1.6575297253141952</v>
      </c>
      <c r="AA409" s="26">
        <f t="shared" si="12"/>
        <v>236</v>
      </c>
      <c r="AB409" s="26">
        <f t="shared" si="13"/>
        <v>45</v>
      </c>
    </row>
    <row r="410" spans="1:28" ht="29" x14ac:dyDescent="0.35">
      <c r="A410" s="15">
        <v>4514</v>
      </c>
      <c r="B410" s="10" t="s">
        <v>9</v>
      </c>
      <c r="C410" s="16" t="s">
        <v>11</v>
      </c>
      <c r="D410" s="16" t="s">
        <v>420</v>
      </c>
      <c r="E410" s="16" t="s">
        <v>437</v>
      </c>
      <c r="F410" s="10"/>
      <c r="G410" s="10" t="s">
        <v>605</v>
      </c>
      <c r="H410" s="17">
        <v>0</v>
      </c>
      <c r="I410" s="17">
        <v>0</v>
      </c>
      <c r="J410" s="18">
        <v>0.90334106409563786</v>
      </c>
      <c r="K410" s="18">
        <v>1.5259808876944942</v>
      </c>
      <c r="L410" s="19">
        <v>0</v>
      </c>
      <c r="M410" s="19">
        <v>0</v>
      </c>
      <c r="N410" s="19">
        <v>0</v>
      </c>
      <c r="O410" s="20">
        <v>0</v>
      </c>
      <c r="P410" s="20">
        <v>0.79224149551616885</v>
      </c>
      <c r="Q410" s="21">
        <v>0</v>
      </c>
      <c r="R410" s="21">
        <v>0</v>
      </c>
      <c r="S410" s="21">
        <v>1.2248902599409644E-2</v>
      </c>
      <c r="T410" s="22" t="s">
        <v>10</v>
      </c>
      <c r="U410" s="22" t="s">
        <v>10</v>
      </c>
      <c r="V410" s="23">
        <v>0.40486779072628692</v>
      </c>
      <c r="W410" s="24">
        <v>2604297</v>
      </c>
      <c r="X410" s="25">
        <v>1.5546145110418932</v>
      </c>
      <c r="Y410" s="24">
        <v>2604297</v>
      </c>
      <c r="Z410" s="25">
        <v>1.5546145110418932</v>
      </c>
      <c r="AA410" s="26">
        <f t="shared" si="12"/>
        <v>239</v>
      </c>
      <c r="AB410" s="26">
        <f t="shared" si="13"/>
        <v>46</v>
      </c>
    </row>
    <row r="411" spans="1:28" ht="29" x14ac:dyDescent="0.35">
      <c r="A411" s="15">
        <v>4231</v>
      </c>
      <c r="B411" s="10" t="s">
        <v>42</v>
      </c>
      <c r="C411" s="16" t="s">
        <v>11</v>
      </c>
      <c r="D411" s="16" t="s">
        <v>41</v>
      </c>
      <c r="E411" s="16" t="s">
        <v>108</v>
      </c>
      <c r="F411" s="10" t="s">
        <v>605</v>
      </c>
      <c r="G411" s="10"/>
      <c r="H411" s="17">
        <v>0</v>
      </c>
      <c r="I411" s="17">
        <v>0.14189895562481386</v>
      </c>
      <c r="J411" s="18">
        <v>7.9149883711236839</v>
      </c>
      <c r="K411" s="18">
        <v>3.1150724875070765</v>
      </c>
      <c r="L411" s="19">
        <v>5.2934596216764704E-2</v>
      </c>
      <c r="M411" s="19">
        <v>8.6673633378182652E-2</v>
      </c>
      <c r="N411" s="19">
        <v>0</v>
      </c>
      <c r="O411" s="20">
        <v>0</v>
      </c>
      <c r="P411" s="20">
        <v>4.9326374833296311</v>
      </c>
      <c r="Q411" s="21">
        <v>3.0752433472681204</v>
      </c>
      <c r="R411" s="21">
        <v>0.23893408182242587</v>
      </c>
      <c r="S411" s="21">
        <v>8.3851165952635275E-3</v>
      </c>
      <c r="T411" s="22" t="s">
        <v>10</v>
      </c>
      <c r="U411" s="22" t="s">
        <v>10</v>
      </c>
      <c r="V411" s="23">
        <v>2.1219582362797138</v>
      </c>
      <c r="W411" s="24">
        <v>14135128</v>
      </c>
      <c r="X411" s="25">
        <v>1.5011949211069853</v>
      </c>
      <c r="Y411" s="24">
        <v>13727749</v>
      </c>
      <c r="Z411" s="25">
        <v>1.5457437605245508</v>
      </c>
      <c r="AA411" s="26">
        <f t="shared" si="12"/>
        <v>240</v>
      </c>
      <c r="AB411" s="26">
        <f t="shared" si="13"/>
        <v>47</v>
      </c>
    </row>
    <row r="412" spans="1:28" ht="29" x14ac:dyDescent="0.35">
      <c r="A412" s="15">
        <v>3445</v>
      </c>
      <c r="B412" s="10" t="s">
        <v>42</v>
      </c>
      <c r="C412" s="16" t="s">
        <v>11</v>
      </c>
      <c r="D412" s="16" t="s">
        <v>80</v>
      </c>
      <c r="E412" s="16" t="s">
        <v>79</v>
      </c>
      <c r="F412" s="10" t="s">
        <v>605</v>
      </c>
      <c r="G412" s="10"/>
      <c r="H412" s="17">
        <v>0.45746043253214969</v>
      </c>
      <c r="I412" s="17">
        <v>0.52561598759657358</v>
      </c>
      <c r="J412" s="18">
        <v>0</v>
      </c>
      <c r="K412" s="18">
        <v>0</v>
      </c>
      <c r="L412" s="19">
        <v>0.87043841945147726</v>
      </c>
      <c r="M412" s="19">
        <v>1.215579364872317</v>
      </c>
      <c r="N412" s="19">
        <v>1.1497383267273702</v>
      </c>
      <c r="O412" s="20">
        <v>20.005667686260473</v>
      </c>
      <c r="P412" s="20">
        <v>8.3518878724912486</v>
      </c>
      <c r="Q412" s="21">
        <v>10.441831266158223</v>
      </c>
      <c r="R412" s="21">
        <v>5.5966449590941277E-2</v>
      </c>
      <c r="S412" s="21">
        <v>0.3233665935012508</v>
      </c>
      <c r="T412" s="22" t="s">
        <v>10</v>
      </c>
      <c r="U412" s="22" t="s">
        <v>10</v>
      </c>
      <c r="V412" s="23">
        <v>3.3256814990232892</v>
      </c>
      <c r="W412" s="24">
        <v>22228637</v>
      </c>
      <c r="X412" s="25">
        <v>1.4961247956963306</v>
      </c>
      <c r="Y412" s="24">
        <v>22228637</v>
      </c>
      <c r="Z412" s="25">
        <v>1.4961247956963306</v>
      </c>
      <c r="AA412" s="26">
        <f t="shared" si="12"/>
        <v>242</v>
      </c>
      <c r="AB412" s="26">
        <f t="shared" si="13"/>
        <v>48</v>
      </c>
    </row>
    <row r="413" spans="1:28" ht="29" x14ac:dyDescent="0.35">
      <c r="A413" s="15">
        <v>3615</v>
      </c>
      <c r="B413" s="10" t="s">
        <v>9</v>
      </c>
      <c r="C413" s="16" t="s">
        <v>11</v>
      </c>
      <c r="D413" s="16" t="s">
        <v>284</v>
      </c>
      <c r="E413" s="16" t="s">
        <v>573</v>
      </c>
      <c r="F413" s="10"/>
      <c r="G413" s="10" t="s">
        <v>605</v>
      </c>
      <c r="H413" s="17">
        <v>3.2771643527910552E-2</v>
      </c>
      <c r="I413" s="17">
        <v>0</v>
      </c>
      <c r="J413" s="18">
        <v>0.91767981114477493</v>
      </c>
      <c r="K413" s="18">
        <v>0.22316383697908274</v>
      </c>
      <c r="L413" s="19">
        <v>0.10242185556877177</v>
      </c>
      <c r="M413" s="19">
        <v>5.7511985663485719E-2</v>
      </c>
      <c r="N413" s="19">
        <v>4.9535436261381897E-2</v>
      </c>
      <c r="O413" s="20">
        <v>0</v>
      </c>
      <c r="P413" s="20">
        <v>0.96176411577628163</v>
      </c>
      <c r="Q413" s="21">
        <v>0.74307595200887744</v>
      </c>
      <c r="R413" s="21">
        <v>0</v>
      </c>
      <c r="S413" s="21">
        <v>0</v>
      </c>
      <c r="T413" s="22" t="s">
        <v>10</v>
      </c>
      <c r="U413" s="22" t="s">
        <v>10</v>
      </c>
      <c r="V413" s="23">
        <v>0.38932867476458799</v>
      </c>
      <c r="W413" s="24">
        <v>2683120</v>
      </c>
      <c r="X413" s="25">
        <v>1.4510296772585201</v>
      </c>
      <c r="Y413" s="24">
        <v>2683120</v>
      </c>
      <c r="Z413" s="25">
        <v>1.4510296772585201</v>
      </c>
      <c r="AA413" s="26">
        <f t="shared" si="12"/>
        <v>246</v>
      </c>
      <c r="AB413" s="26">
        <f t="shared" si="13"/>
        <v>49</v>
      </c>
    </row>
    <row r="414" spans="1:28" ht="29" x14ac:dyDescent="0.35">
      <c r="A414" s="15">
        <v>3717</v>
      </c>
      <c r="B414" s="10" t="s">
        <v>9</v>
      </c>
      <c r="C414" s="16" t="s">
        <v>11</v>
      </c>
      <c r="D414" s="16" t="s">
        <v>188</v>
      </c>
      <c r="E414" s="16" t="s">
        <v>187</v>
      </c>
      <c r="F414" s="10"/>
      <c r="G414" s="10" t="s">
        <v>605</v>
      </c>
      <c r="H414" s="17">
        <v>4.0302105786856494E-2</v>
      </c>
      <c r="I414" s="17">
        <v>0</v>
      </c>
      <c r="J414" s="18">
        <v>1.4051972108154367</v>
      </c>
      <c r="K414" s="18">
        <v>0.55289993639366131</v>
      </c>
      <c r="L414" s="19">
        <v>5.7645430978025172E-2</v>
      </c>
      <c r="M414" s="19">
        <v>5.7081937048833291E-2</v>
      </c>
      <c r="N414" s="19">
        <v>6.0917982056775573E-2</v>
      </c>
      <c r="O414" s="20">
        <v>0</v>
      </c>
      <c r="P414" s="20">
        <v>0.86774807617685867</v>
      </c>
      <c r="Q414" s="21">
        <v>0</v>
      </c>
      <c r="R414" s="21">
        <v>0</v>
      </c>
      <c r="S414" s="21">
        <v>0</v>
      </c>
      <c r="T414" s="22" t="s">
        <v>10</v>
      </c>
      <c r="U414" s="22" t="s">
        <v>10</v>
      </c>
      <c r="V414" s="23">
        <v>0.34784516754074096</v>
      </c>
      <c r="W414" s="24">
        <v>2437527</v>
      </c>
      <c r="X414" s="25">
        <v>1.4270412903764389</v>
      </c>
      <c r="Y414" s="24">
        <v>2437527</v>
      </c>
      <c r="Z414" s="25">
        <v>1.4270412903764389</v>
      </c>
      <c r="AA414" s="26">
        <f t="shared" si="12"/>
        <v>248</v>
      </c>
      <c r="AB414" s="26">
        <f t="shared" si="13"/>
        <v>50</v>
      </c>
    </row>
    <row r="415" spans="1:28" ht="29" x14ac:dyDescent="0.35">
      <c r="A415" s="15">
        <v>4060</v>
      </c>
      <c r="B415" s="10" t="s">
        <v>9</v>
      </c>
      <c r="C415" s="16" t="s">
        <v>11</v>
      </c>
      <c r="D415" s="16" t="s">
        <v>335</v>
      </c>
      <c r="E415" s="16" t="s">
        <v>334</v>
      </c>
      <c r="F415" s="10"/>
      <c r="G415" s="10" t="s">
        <v>605</v>
      </c>
      <c r="H415" s="17">
        <v>4.9976802645468707E-2</v>
      </c>
      <c r="I415" s="17">
        <v>3.0779791021065168E-2</v>
      </c>
      <c r="J415" s="18">
        <v>1.0323897875378718</v>
      </c>
      <c r="K415" s="18">
        <v>0.17001083655065027</v>
      </c>
      <c r="L415" s="19">
        <v>0.11811906476635547</v>
      </c>
      <c r="M415" s="19">
        <v>0.12160730635853363</v>
      </c>
      <c r="N415" s="19">
        <v>0.15108322046063202</v>
      </c>
      <c r="O415" s="20">
        <v>0.39824229262278638</v>
      </c>
      <c r="P415" s="20">
        <v>0.76961514699975653</v>
      </c>
      <c r="Q415" s="21">
        <v>0.24895625942591867</v>
      </c>
      <c r="R415" s="21">
        <v>0.11644090971830813</v>
      </c>
      <c r="S415" s="21">
        <v>1.6031865634837675E-2</v>
      </c>
      <c r="T415" s="22" t="s">
        <v>10</v>
      </c>
      <c r="U415" s="22" t="s">
        <v>10</v>
      </c>
      <c r="V415" s="23">
        <v>0.32315613566544221</v>
      </c>
      <c r="W415" s="24">
        <v>2624706</v>
      </c>
      <c r="X415" s="25">
        <v>1.2312088884067101</v>
      </c>
      <c r="Y415" s="24">
        <v>2624706</v>
      </c>
      <c r="Z415" s="25">
        <v>1.2312088884067101</v>
      </c>
      <c r="AA415" s="26">
        <f t="shared" si="12"/>
        <v>267</v>
      </c>
      <c r="AB415" s="26">
        <f t="shared" si="13"/>
        <v>51</v>
      </c>
    </row>
    <row r="416" spans="1:28" x14ac:dyDescent="0.35">
      <c r="A416" s="15">
        <v>3609</v>
      </c>
      <c r="B416" s="10" t="s">
        <v>42</v>
      </c>
      <c r="C416" s="16" t="s">
        <v>11</v>
      </c>
      <c r="D416" s="16" t="s">
        <v>248</v>
      </c>
      <c r="E416" s="16" t="s">
        <v>247</v>
      </c>
      <c r="F416" s="10" t="s">
        <v>605</v>
      </c>
      <c r="G416" s="10" t="s">
        <v>605</v>
      </c>
      <c r="H416" s="17">
        <v>1.681007382656404</v>
      </c>
      <c r="I416" s="17">
        <v>3.026828495255141</v>
      </c>
      <c r="J416" s="18">
        <v>3.7310477331352918</v>
      </c>
      <c r="K416" s="18">
        <v>8.312204990226589E-2</v>
      </c>
      <c r="L416" s="19">
        <v>7.2866128419064591E-2</v>
      </c>
      <c r="M416" s="19">
        <v>1.194810681689619E-2</v>
      </c>
      <c r="N416" s="19">
        <v>0.1082990664167113</v>
      </c>
      <c r="O416" s="20">
        <v>0.21410022420360428</v>
      </c>
      <c r="P416" s="20">
        <v>3.9155258083071094</v>
      </c>
      <c r="Q416" s="21">
        <v>4.2731902614194386</v>
      </c>
      <c r="R416" s="21">
        <v>1.1824466234153211E-2</v>
      </c>
      <c r="S416" s="21">
        <v>0.21474363445531003</v>
      </c>
      <c r="T416" s="22" t="s">
        <v>10</v>
      </c>
      <c r="U416" s="22" t="s">
        <v>10</v>
      </c>
      <c r="V416" s="23">
        <v>1.7055894375205252</v>
      </c>
      <c r="W416" s="24">
        <v>14356591</v>
      </c>
      <c r="X416" s="25">
        <v>1.188018407378552</v>
      </c>
      <c r="Y416" s="24">
        <v>14356591</v>
      </c>
      <c r="Z416" s="25">
        <v>1.188018407378552</v>
      </c>
      <c r="AA416" s="26">
        <f t="shared" si="12"/>
        <v>271</v>
      </c>
      <c r="AB416" s="26">
        <f t="shared" si="13"/>
        <v>52</v>
      </c>
    </row>
    <row r="417" spans="1:28" x14ac:dyDescent="0.35">
      <c r="A417" s="15">
        <v>3663</v>
      </c>
      <c r="B417" s="10" t="s">
        <v>9</v>
      </c>
      <c r="C417" s="16" t="s">
        <v>11</v>
      </c>
      <c r="D417" s="16" t="s">
        <v>278</v>
      </c>
      <c r="E417" s="16" t="s">
        <v>277</v>
      </c>
      <c r="F417" s="10"/>
      <c r="G417" s="10" t="s">
        <v>605</v>
      </c>
      <c r="H417" s="17">
        <v>1.0211289343533545E-2</v>
      </c>
      <c r="I417" s="17">
        <v>0</v>
      </c>
      <c r="J417" s="18">
        <v>5.7354988196548433E-2</v>
      </c>
      <c r="K417" s="18">
        <v>8.7550572464706156E-2</v>
      </c>
      <c r="L417" s="19">
        <v>0</v>
      </c>
      <c r="M417" s="19">
        <v>0</v>
      </c>
      <c r="N417" s="19">
        <v>1.5434705677557579E-2</v>
      </c>
      <c r="O417" s="20">
        <v>0</v>
      </c>
      <c r="P417" s="20">
        <v>0.5854305215384572</v>
      </c>
      <c r="Q417" s="21">
        <v>0.98225550412566875</v>
      </c>
      <c r="R417" s="21">
        <v>0</v>
      </c>
      <c r="S417" s="21">
        <v>0</v>
      </c>
      <c r="T417" s="22" t="s">
        <v>10</v>
      </c>
      <c r="U417" s="22" t="s">
        <v>10</v>
      </c>
      <c r="V417" s="23">
        <v>0.2582546216800049</v>
      </c>
      <c r="W417" s="24">
        <v>2261577</v>
      </c>
      <c r="X417" s="25">
        <v>1.1419227454117409</v>
      </c>
      <c r="Y417" s="24">
        <v>2261577</v>
      </c>
      <c r="Z417" s="25">
        <v>1.1419227454117409</v>
      </c>
      <c r="AA417" s="26">
        <f t="shared" si="12"/>
        <v>276</v>
      </c>
      <c r="AB417" s="26">
        <f t="shared" si="13"/>
        <v>53</v>
      </c>
    </row>
    <row r="418" spans="1:28" x14ac:dyDescent="0.35">
      <c r="A418" s="15">
        <v>3661</v>
      </c>
      <c r="B418" s="10" t="s">
        <v>9</v>
      </c>
      <c r="C418" s="16" t="s">
        <v>11</v>
      </c>
      <c r="D418" s="16" t="s">
        <v>278</v>
      </c>
      <c r="E418" s="16" t="s">
        <v>352</v>
      </c>
      <c r="F418" s="10"/>
      <c r="G418" s="10" t="s">
        <v>605</v>
      </c>
      <c r="H418" s="17">
        <v>1.0211289343533545E-2</v>
      </c>
      <c r="I418" s="17">
        <v>0</v>
      </c>
      <c r="J418" s="18">
        <v>0</v>
      </c>
      <c r="K418" s="18">
        <v>0</v>
      </c>
      <c r="L418" s="19">
        <v>0</v>
      </c>
      <c r="M418" s="19">
        <v>0</v>
      </c>
      <c r="N418" s="19">
        <v>1.5434705677557579E-2</v>
      </c>
      <c r="O418" s="20">
        <v>0</v>
      </c>
      <c r="P418" s="20">
        <v>0.56386088667175782</v>
      </c>
      <c r="Q418" s="21">
        <v>0.98225550412566875</v>
      </c>
      <c r="R418" s="21">
        <v>0</v>
      </c>
      <c r="S418" s="21">
        <v>0</v>
      </c>
      <c r="T418" s="22" t="s">
        <v>10</v>
      </c>
      <c r="U418" s="22" t="s">
        <v>10</v>
      </c>
      <c r="V418" s="23">
        <v>0.23544030583748174</v>
      </c>
      <c r="W418" s="24">
        <v>2228767</v>
      </c>
      <c r="X418" s="25">
        <v>1.0563702075518964</v>
      </c>
      <c r="Y418" s="24">
        <v>2228767</v>
      </c>
      <c r="Z418" s="25">
        <v>1.0563702075518964</v>
      </c>
      <c r="AA418" s="26">
        <f t="shared" si="12"/>
        <v>286</v>
      </c>
      <c r="AB418" s="26">
        <f t="shared" si="13"/>
        <v>54</v>
      </c>
    </row>
    <row r="419" spans="1:28" x14ac:dyDescent="0.35">
      <c r="A419" s="15">
        <v>3716</v>
      </c>
      <c r="B419" s="10" t="s">
        <v>9</v>
      </c>
      <c r="C419" s="16" t="s">
        <v>11</v>
      </c>
      <c r="D419" s="16" t="s">
        <v>188</v>
      </c>
      <c r="E419" s="16" t="s">
        <v>458</v>
      </c>
      <c r="F419" s="10"/>
      <c r="G419" s="10" t="s">
        <v>605</v>
      </c>
      <c r="H419" s="17">
        <v>0</v>
      </c>
      <c r="I419" s="17">
        <v>2.1949389031399976E-2</v>
      </c>
      <c r="J419" s="18">
        <v>0.57354988196548429</v>
      </c>
      <c r="K419" s="18">
        <v>0.40788887022013354</v>
      </c>
      <c r="L419" s="19">
        <v>5.3927437690726943E-2</v>
      </c>
      <c r="M419" s="19">
        <v>0.10166890872453156</v>
      </c>
      <c r="N419" s="19">
        <v>0</v>
      </c>
      <c r="O419" s="20">
        <v>0</v>
      </c>
      <c r="P419" s="20">
        <v>0.86300715317179122</v>
      </c>
      <c r="Q419" s="21">
        <v>0.773246206471777</v>
      </c>
      <c r="R419" s="21">
        <v>1.2371544137775194E-2</v>
      </c>
      <c r="S419" s="21">
        <v>6.1717448362447946E-3</v>
      </c>
      <c r="T419" s="22" t="s">
        <v>10</v>
      </c>
      <c r="U419" s="22" t="s">
        <v>10</v>
      </c>
      <c r="V419" s="23">
        <v>0.36304691017915819</v>
      </c>
      <c r="W419" s="24">
        <v>3742156</v>
      </c>
      <c r="X419" s="25">
        <v>0.97015439810408266</v>
      </c>
      <c r="Y419" s="24">
        <v>3742156</v>
      </c>
      <c r="Z419" s="25">
        <v>0.97015439810408266</v>
      </c>
      <c r="AA419" s="26">
        <f t="shared" si="12"/>
        <v>296</v>
      </c>
      <c r="AB419" s="26">
        <f t="shared" si="13"/>
        <v>55</v>
      </c>
    </row>
    <row r="420" spans="1:28" ht="29" x14ac:dyDescent="0.35">
      <c r="A420" s="15">
        <v>3992</v>
      </c>
      <c r="B420" s="10" t="s">
        <v>9</v>
      </c>
      <c r="C420" s="16" t="s">
        <v>11</v>
      </c>
      <c r="D420" s="16" t="s">
        <v>329</v>
      </c>
      <c r="E420" s="16" t="s">
        <v>328</v>
      </c>
      <c r="F420" s="10"/>
      <c r="G420" s="10" t="s">
        <v>605</v>
      </c>
      <c r="H420" s="17">
        <v>2.1540715824372003E-2</v>
      </c>
      <c r="I420" s="17">
        <v>6.5850296913774042E-3</v>
      </c>
      <c r="J420" s="18">
        <v>1.1614385109801058</v>
      </c>
      <c r="K420" s="18">
        <v>0.60718366777326316</v>
      </c>
      <c r="L420" s="19">
        <v>0.26500898477047052</v>
      </c>
      <c r="M420" s="19">
        <v>0.28933395662247147</v>
      </c>
      <c r="N420" s="19">
        <v>6.5119026138189609E-2</v>
      </c>
      <c r="O420" s="20">
        <v>0.17164811673704838</v>
      </c>
      <c r="P420" s="20">
        <v>0.87874806954130213</v>
      </c>
      <c r="Q420" s="21">
        <v>5.9417143947916293E-2</v>
      </c>
      <c r="R420" s="21">
        <v>3.7914548794960957E-2</v>
      </c>
      <c r="S420" s="21">
        <v>0</v>
      </c>
      <c r="T420" s="22" t="s">
        <v>10</v>
      </c>
      <c r="U420" s="22" t="s">
        <v>10</v>
      </c>
      <c r="V420" s="23">
        <v>0.3688354401595822</v>
      </c>
      <c r="W420" s="24">
        <v>3964791</v>
      </c>
      <c r="X420" s="25">
        <v>0.93027713228662545</v>
      </c>
      <c r="Y420" s="24">
        <v>3964791</v>
      </c>
      <c r="Z420" s="25">
        <v>0.93027713228662545</v>
      </c>
      <c r="AA420" s="26">
        <f t="shared" si="12"/>
        <v>298</v>
      </c>
      <c r="AB420" s="26">
        <f t="shared" si="13"/>
        <v>56</v>
      </c>
    </row>
    <row r="421" spans="1:28" ht="29" x14ac:dyDescent="0.35">
      <c r="A421" s="15">
        <v>4732</v>
      </c>
      <c r="B421" s="10" t="s">
        <v>42</v>
      </c>
      <c r="C421" s="16" t="s">
        <v>11</v>
      </c>
      <c r="D421" s="16" t="s">
        <v>76</v>
      </c>
      <c r="E421" s="16" t="s">
        <v>75</v>
      </c>
      <c r="F421" s="10" t="s">
        <v>605</v>
      </c>
      <c r="G421" s="10" t="s">
        <v>605</v>
      </c>
      <c r="H421" s="17">
        <v>0</v>
      </c>
      <c r="I421" s="17">
        <v>3.0093042370089678E-4</v>
      </c>
      <c r="J421" s="18">
        <v>1.4281392060940559</v>
      </c>
      <c r="K421" s="18">
        <v>0.60042142661372655</v>
      </c>
      <c r="L421" s="19">
        <v>0</v>
      </c>
      <c r="M421" s="19">
        <v>0</v>
      </c>
      <c r="N421" s="19">
        <v>0</v>
      </c>
      <c r="O421" s="20">
        <v>0</v>
      </c>
      <c r="P421" s="20">
        <v>0.7391766905384044</v>
      </c>
      <c r="Q421" s="21">
        <v>0.48494976442584231</v>
      </c>
      <c r="R421" s="21">
        <v>0</v>
      </c>
      <c r="S421" s="21">
        <v>0.18564039621945314</v>
      </c>
      <c r="T421" s="22" t="s">
        <v>10</v>
      </c>
      <c r="U421" s="22" t="s">
        <v>10</v>
      </c>
      <c r="V421" s="23">
        <v>0.37257596787201958</v>
      </c>
      <c r="W421" s="24">
        <v>4435082</v>
      </c>
      <c r="X421" s="25">
        <v>0.84006556783396469</v>
      </c>
      <c r="Y421" s="24">
        <v>4435082</v>
      </c>
      <c r="Z421" s="25">
        <v>0.84006556783396469</v>
      </c>
      <c r="AA421" s="26">
        <f t="shared" si="12"/>
        <v>306</v>
      </c>
      <c r="AB421" s="26">
        <f t="shared" si="13"/>
        <v>57</v>
      </c>
    </row>
    <row r="422" spans="1:28" ht="29" x14ac:dyDescent="0.35">
      <c r="A422" s="15">
        <v>3702</v>
      </c>
      <c r="B422" s="10" t="s">
        <v>42</v>
      </c>
      <c r="C422" s="16" t="s">
        <v>11</v>
      </c>
      <c r="D422" s="16" t="s">
        <v>355</v>
      </c>
      <c r="E422" s="16" t="s">
        <v>476</v>
      </c>
      <c r="F422" s="10" t="s">
        <v>605</v>
      </c>
      <c r="G422" s="10" t="s">
        <v>605</v>
      </c>
      <c r="H422" s="17">
        <v>1.7120328909227229</v>
      </c>
      <c r="I422" s="17">
        <v>0.30132896718974633</v>
      </c>
      <c r="J422" s="18">
        <v>0</v>
      </c>
      <c r="K422" s="18">
        <v>0</v>
      </c>
      <c r="L422" s="19">
        <v>0.86870284967725331</v>
      </c>
      <c r="M422" s="19">
        <v>0.25491093612828625</v>
      </c>
      <c r="N422" s="19">
        <v>0.35004307427245135</v>
      </c>
      <c r="O422" s="20">
        <v>0.69201243521602795</v>
      </c>
      <c r="P422" s="20">
        <v>3.5374843038368162</v>
      </c>
      <c r="Q422" s="21">
        <v>6.5601586025460845</v>
      </c>
      <c r="R422" s="21">
        <v>0.16433324088749074</v>
      </c>
      <c r="S422" s="21">
        <v>8.0229916062907886E-2</v>
      </c>
      <c r="T422" s="22" t="s">
        <v>10</v>
      </c>
      <c r="U422" s="22" t="s">
        <v>10</v>
      </c>
      <c r="V422" s="23">
        <v>1.5192820525121349</v>
      </c>
      <c r="W422" s="24">
        <v>18699156</v>
      </c>
      <c r="X422" s="25">
        <v>0.81248696599575665</v>
      </c>
      <c r="Y422" s="24">
        <v>18699156</v>
      </c>
      <c r="Z422" s="25">
        <v>0.81248696599575665</v>
      </c>
      <c r="AA422" s="26">
        <f t="shared" si="12"/>
        <v>308</v>
      </c>
      <c r="AB422" s="26">
        <f t="shared" si="13"/>
        <v>58</v>
      </c>
    </row>
    <row r="423" spans="1:28" x14ac:dyDescent="0.35">
      <c r="A423" s="15">
        <v>3585</v>
      </c>
      <c r="B423" s="10" t="s">
        <v>42</v>
      </c>
      <c r="C423" s="16" t="s">
        <v>11</v>
      </c>
      <c r="D423" s="16" t="s">
        <v>314</v>
      </c>
      <c r="E423" s="16" t="s">
        <v>331</v>
      </c>
      <c r="F423" s="10" t="s">
        <v>605</v>
      </c>
      <c r="G423" s="10" t="s">
        <v>605</v>
      </c>
      <c r="H423" s="17">
        <v>6.8812132919778043E-2</v>
      </c>
      <c r="I423" s="17">
        <v>7.2083997005421521E-2</v>
      </c>
      <c r="J423" s="18">
        <v>2.7100231922869136</v>
      </c>
      <c r="K423" s="18">
        <v>1.3118794176304347</v>
      </c>
      <c r="L423" s="19">
        <v>5.0451699696354976E-2</v>
      </c>
      <c r="M423" s="19">
        <v>6.9454855993874923E-2</v>
      </c>
      <c r="N423" s="19">
        <v>0.34670614158186036</v>
      </c>
      <c r="O423" s="20">
        <v>0.68541553589965842</v>
      </c>
      <c r="P423" s="20">
        <v>2.3469928031010618</v>
      </c>
      <c r="Q423" s="21">
        <v>1.5419031147017352</v>
      </c>
      <c r="R423" s="21">
        <v>0.13775368422792</v>
      </c>
      <c r="S423" s="21">
        <v>6.0366310964736457E-2</v>
      </c>
      <c r="T423" s="22" t="s">
        <v>10</v>
      </c>
      <c r="U423" s="22" t="s">
        <v>10</v>
      </c>
      <c r="V423" s="23">
        <v>0.93449272473222766</v>
      </c>
      <c r="W423" s="24">
        <v>14786934</v>
      </c>
      <c r="X423" s="25">
        <v>0.63197193193141166</v>
      </c>
      <c r="Y423" s="24">
        <v>13124790</v>
      </c>
      <c r="Z423" s="25">
        <v>0.71200584903242459</v>
      </c>
      <c r="AA423" s="26">
        <f t="shared" si="12"/>
        <v>324</v>
      </c>
      <c r="AB423" s="26">
        <f t="shared" si="13"/>
        <v>59</v>
      </c>
    </row>
    <row r="424" spans="1:28" ht="29" x14ac:dyDescent="0.35">
      <c r="A424" s="15">
        <v>4124</v>
      </c>
      <c r="B424" s="10" t="s">
        <v>9</v>
      </c>
      <c r="C424" s="16" t="s">
        <v>11</v>
      </c>
      <c r="D424" s="16" t="s">
        <v>207</v>
      </c>
      <c r="E424" s="16" t="s">
        <v>250</v>
      </c>
      <c r="F424" s="10" t="s">
        <v>605</v>
      </c>
      <c r="G424" s="10"/>
      <c r="H424" s="17">
        <v>1.6757584516402255</v>
      </c>
      <c r="I424" s="17">
        <v>0.45530897988311753</v>
      </c>
      <c r="J424" s="18">
        <v>4.8178190085100683</v>
      </c>
      <c r="K424" s="18">
        <v>0.18192269357277294</v>
      </c>
      <c r="L424" s="19">
        <v>0.67713286102399262</v>
      </c>
      <c r="M424" s="19">
        <v>0.41154434031812576</v>
      </c>
      <c r="N424" s="19">
        <v>0</v>
      </c>
      <c r="O424" s="20">
        <v>15.099675591556677</v>
      </c>
      <c r="P424" s="20">
        <v>4.5003153348081337</v>
      </c>
      <c r="Q424" s="21">
        <v>0</v>
      </c>
      <c r="R424" s="21">
        <v>9.3101996140658958</v>
      </c>
      <c r="S424" s="21">
        <v>0.13109370690394767</v>
      </c>
      <c r="T424" s="22" t="s">
        <v>10</v>
      </c>
      <c r="U424" s="22" t="s">
        <v>10</v>
      </c>
      <c r="V424" s="23">
        <v>2.5706929933764262</v>
      </c>
      <c r="W424" s="24">
        <v>36453285</v>
      </c>
      <c r="X424" s="25">
        <v>0.70520201221273371</v>
      </c>
      <c r="Y424" s="24">
        <v>36453285</v>
      </c>
      <c r="Z424" s="25">
        <v>0.70520201221273371</v>
      </c>
      <c r="AA424" s="26">
        <f t="shared" si="12"/>
        <v>327</v>
      </c>
      <c r="AB424" s="26">
        <f t="shared" si="13"/>
        <v>60</v>
      </c>
    </row>
    <row r="425" spans="1:28" ht="29" x14ac:dyDescent="0.35">
      <c r="A425" s="15">
        <v>3913</v>
      </c>
      <c r="B425" s="10" t="s">
        <v>9</v>
      </c>
      <c r="C425" s="16" t="s">
        <v>11</v>
      </c>
      <c r="D425" s="16" t="s">
        <v>209</v>
      </c>
      <c r="E425" s="16" t="s">
        <v>322</v>
      </c>
      <c r="F425" s="10" t="s">
        <v>605</v>
      </c>
      <c r="G425" s="10"/>
      <c r="H425" s="17">
        <v>1.124135838261193</v>
      </c>
      <c r="I425" s="17">
        <v>1.8766089366713159</v>
      </c>
      <c r="J425" s="18">
        <v>7.1406960304702798</v>
      </c>
      <c r="K425" s="18">
        <v>0.1576500583708432</v>
      </c>
      <c r="L425" s="19">
        <v>0.96287054766830782</v>
      </c>
      <c r="M425" s="19">
        <v>1.7352529520010902</v>
      </c>
      <c r="N425" s="19">
        <v>0</v>
      </c>
      <c r="O425" s="20">
        <v>16.264447201003545</v>
      </c>
      <c r="P425" s="20">
        <v>11.512003216921352</v>
      </c>
      <c r="Q425" s="21">
        <v>2.0086300606888163</v>
      </c>
      <c r="R425" s="21">
        <v>22.369374766070734</v>
      </c>
      <c r="S425" s="21">
        <v>0.10762319693011056</v>
      </c>
      <c r="T425" s="22" t="s">
        <v>10</v>
      </c>
      <c r="U425" s="22" t="s">
        <v>10</v>
      </c>
      <c r="V425" s="23">
        <v>4.7675297809739297</v>
      </c>
      <c r="W425" s="24">
        <v>70482329</v>
      </c>
      <c r="X425" s="25">
        <v>0.67641490407814553</v>
      </c>
      <c r="Y425" s="24">
        <v>70482329</v>
      </c>
      <c r="Z425" s="25">
        <v>0.67641490407814553</v>
      </c>
      <c r="AA425" s="26">
        <f t="shared" si="12"/>
        <v>337</v>
      </c>
      <c r="AB425" s="26">
        <f t="shared" si="13"/>
        <v>61</v>
      </c>
    </row>
    <row r="426" spans="1:28" ht="29" x14ac:dyDescent="0.35">
      <c r="A426" s="15">
        <v>3911</v>
      </c>
      <c r="B426" s="10" t="s">
        <v>9</v>
      </c>
      <c r="C426" s="16" t="s">
        <v>11</v>
      </c>
      <c r="D426" s="16" t="s">
        <v>209</v>
      </c>
      <c r="E426" s="16" t="s">
        <v>490</v>
      </c>
      <c r="F426" s="10" t="s">
        <v>605</v>
      </c>
      <c r="G426" s="10"/>
      <c r="H426" s="17">
        <v>0</v>
      </c>
      <c r="I426" s="17">
        <v>0</v>
      </c>
      <c r="J426" s="18">
        <v>11.05517397488471</v>
      </c>
      <c r="K426" s="18">
        <v>0.13597062787393918</v>
      </c>
      <c r="L426" s="19">
        <v>0</v>
      </c>
      <c r="M426" s="19">
        <v>0</v>
      </c>
      <c r="N426" s="19">
        <v>0</v>
      </c>
      <c r="O426" s="20">
        <v>0</v>
      </c>
      <c r="P426" s="20">
        <v>4.7855759472600647</v>
      </c>
      <c r="Q426" s="21">
        <v>0</v>
      </c>
      <c r="R426" s="21">
        <v>0</v>
      </c>
      <c r="S426" s="21">
        <v>0.32197985935487433</v>
      </c>
      <c r="T426" s="22" t="s">
        <v>10</v>
      </c>
      <c r="U426" s="22" t="s">
        <v>10</v>
      </c>
      <c r="V426" s="23">
        <v>1.9404890779316419</v>
      </c>
      <c r="W426" s="24">
        <v>29244220</v>
      </c>
      <c r="X426" s="25">
        <v>0.66354619064267806</v>
      </c>
      <c r="Y426" s="24">
        <v>29244220</v>
      </c>
      <c r="Z426" s="25">
        <v>0.66354619064267806</v>
      </c>
      <c r="AA426" s="26">
        <f t="shared" si="12"/>
        <v>339</v>
      </c>
      <c r="AB426" s="26">
        <f t="shared" si="13"/>
        <v>62</v>
      </c>
    </row>
    <row r="427" spans="1:28" x14ac:dyDescent="0.35">
      <c r="A427" s="15">
        <v>3586</v>
      </c>
      <c r="B427" s="10" t="s">
        <v>42</v>
      </c>
      <c r="C427" s="16" t="s">
        <v>11</v>
      </c>
      <c r="D427" s="16" t="s">
        <v>314</v>
      </c>
      <c r="E427" s="16" t="s">
        <v>425</v>
      </c>
      <c r="F427" s="10" t="s">
        <v>605</v>
      </c>
      <c r="G427" s="10" t="s">
        <v>605</v>
      </c>
      <c r="H427" s="17">
        <v>5.8056848697375263E-2</v>
      </c>
      <c r="I427" s="17">
        <v>1.1668809677862825E-2</v>
      </c>
      <c r="J427" s="18">
        <v>0</v>
      </c>
      <c r="K427" s="18">
        <v>0</v>
      </c>
      <c r="L427" s="19">
        <v>0.17376577505705504</v>
      </c>
      <c r="M427" s="19">
        <v>0.26253788736676925</v>
      </c>
      <c r="N427" s="19">
        <v>0.29251623442242458</v>
      </c>
      <c r="O427" s="20">
        <v>0.57828560711739674</v>
      </c>
      <c r="P427" s="20">
        <v>0.41583596078421065</v>
      </c>
      <c r="Q427" s="21">
        <v>0.31844301694043869</v>
      </c>
      <c r="R427" s="21">
        <v>0.18232725932873292</v>
      </c>
      <c r="S427" s="21">
        <v>0</v>
      </c>
      <c r="T427" s="22" t="s">
        <v>10</v>
      </c>
      <c r="U427" s="22" t="s">
        <v>10</v>
      </c>
      <c r="V427" s="23">
        <v>0.16563589062874362</v>
      </c>
      <c r="W427" s="24">
        <v>3966272</v>
      </c>
      <c r="X427" s="25">
        <v>0.41761102271539524</v>
      </c>
      <c r="Y427" s="24">
        <v>3598883</v>
      </c>
      <c r="Z427" s="25">
        <v>0.46024249921084853</v>
      </c>
      <c r="AA427" s="26">
        <f t="shared" si="12"/>
        <v>359</v>
      </c>
      <c r="AB427" s="26">
        <f t="shared" si="13"/>
        <v>63</v>
      </c>
    </row>
    <row r="428" spans="1:28" ht="29" x14ac:dyDescent="0.35">
      <c r="A428" s="15">
        <v>3657</v>
      </c>
      <c r="B428" s="10" t="s">
        <v>42</v>
      </c>
      <c r="C428" s="16" t="s">
        <v>11</v>
      </c>
      <c r="D428" s="16" t="s">
        <v>76</v>
      </c>
      <c r="E428" s="16" t="s">
        <v>383</v>
      </c>
      <c r="F428" s="10" t="s">
        <v>605</v>
      </c>
      <c r="G428" s="10" t="s">
        <v>605</v>
      </c>
      <c r="H428" s="17">
        <v>0</v>
      </c>
      <c r="I428" s="17">
        <v>2.3535041248815648E-2</v>
      </c>
      <c r="J428" s="18">
        <v>0.91767981114477493</v>
      </c>
      <c r="K428" s="18">
        <v>0.7378343982639759</v>
      </c>
      <c r="L428" s="19">
        <v>0</v>
      </c>
      <c r="M428" s="19">
        <v>0</v>
      </c>
      <c r="N428" s="19">
        <v>0</v>
      </c>
      <c r="O428" s="20">
        <v>0</v>
      </c>
      <c r="P428" s="20">
        <v>0.45877866763002101</v>
      </c>
      <c r="Q428" s="21">
        <v>0</v>
      </c>
      <c r="R428" s="21">
        <v>0</v>
      </c>
      <c r="S428" s="21">
        <v>4.5559845178897787E-3</v>
      </c>
      <c r="T428" s="22" t="s">
        <v>10</v>
      </c>
      <c r="U428" s="22" t="s">
        <v>10</v>
      </c>
      <c r="V428" s="23">
        <v>0.23187113687715058</v>
      </c>
      <c r="W428" s="24">
        <v>5408094</v>
      </c>
      <c r="X428" s="25">
        <v>0.42874834808187612</v>
      </c>
      <c r="Y428" s="24">
        <v>5408094</v>
      </c>
      <c r="Z428" s="25">
        <v>0.42874834808187612</v>
      </c>
      <c r="AA428" s="26">
        <f t="shared" si="12"/>
        <v>367</v>
      </c>
      <c r="AB428" s="26">
        <f t="shared" si="13"/>
        <v>64</v>
      </c>
    </row>
    <row r="429" spans="1:28" x14ac:dyDescent="0.35">
      <c r="A429" s="15">
        <v>3614</v>
      </c>
      <c r="B429" s="10" t="s">
        <v>9</v>
      </c>
      <c r="C429" s="16" t="s">
        <v>11</v>
      </c>
      <c r="D429" s="16" t="s">
        <v>284</v>
      </c>
      <c r="E429" s="16" t="s">
        <v>559</v>
      </c>
      <c r="F429" s="10"/>
      <c r="G429" s="10" t="s">
        <v>605</v>
      </c>
      <c r="H429" s="17">
        <v>6.8226877573720791E-3</v>
      </c>
      <c r="I429" s="17">
        <v>0</v>
      </c>
      <c r="J429" s="18">
        <v>0.20074245868791951</v>
      </c>
      <c r="K429" s="18">
        <v>0.24395317952037751</v>
      </c>
      <c r="L429" s="19">
        <v>4.4179965631712011E-3</v>
      </c>
      <c r="M429" s="19">
        <v>1.0369280211841243E-6</v>
      </c>
      <c r="N429" s="19">
        <v>1.0312720942688806E-2</v>
      </c>
      <c r="O429" s="20">
        <v>0</v>
      </c>
      <c r="P429" s="20">
        <v>0.19345909735791161</v>
      </c>
      <c r="Q429" s="21">
        <v>0</v>
      </c>
      <c r="R429" s="21">
        <v>0</v>
      </c>
      <c r="S429" s="21">
        <v>0</v>
      </c>
      <c r="T429" s="22" t="s">
        <v>10</v>
      </c>
      <c r="U429" s="22" t="s">
        <v>10</v>
      </c>
      <c r="V429" s="23">
        <v>7.7425467413815452E-2</v>
      </c>
      <c r="W429" s="24">
        <v>2442314</v>
      </c>
      <c r="X429" s="25">
        <v>0.31701684309968109</v>
      </c>
      <c r="Y429" s="24">
        <v>2442314</v>
      </c>
      <c r="Z429" s="25">
        <v>0.31701684309968109</v>
      </c>
      <c r="AA429" s="26">
        <f t="shared" si="12"/>
        <v>380</v>
      </c>
      <c r="AB429" s="26">
        <f t="shared" si="13"/>
        <v>65</v>
      </c>
    </row>
    <row r="430" spans="1:28" x14ac:dyDescent="0.35">
      <c r="A430" s="15">
        <v>4103</v>
      </c>
      <c r="B430" s="10" t="s">
        <v>9</v>
      </c>
      <c r="C430" s="16" t="s">
        <v>11</v>
      </c>
      <c r="D430" s="16" t="s">
        <v>418</v>
      </c>
      <c r="E430" s="16" t="s">
        <v>417</v>
      </c>
      <c r="F430" s="10"/>
      <c r="G430" s="10" t="s">
        <v>605</v>
      </c>
      <c r="H430" s="17">
        <v>5.2287780121635714E-2</v>
      </c>
      <c r="I430" s="17">
        <v>0</v>
      </c>
      <c r="J430" s="18">
        <v>4.3016241147411323E-2</v>
      </c>
      <c r="K430" s="18">
        <v>4.8448158904735417E-2</v>
      </c>
      <c r="L430" s="19">
        <v>4.8599512628757939E-2</v>
      </c>
      <c r="M430" s="19">
        <v>6.2065793325585289E-2</v>
      </c>
      <c r="N430" s="19">
        <v>7.9034730048205673E-2</v>
      </c>
      <c r="O430" s="20">
        <v>0</v>
      </c>
      <c r="P430" s="20">
        <v>0.26764928972319352</v>
      </c>
      <c r="Q430" s="21">
        <v>0.32700191086926644</v>
      </c>
      <c r="R430" s="21">
        <v>0</v>
      </c>
      <c r="S430" s="21">
        <v>0</v>
      </c>
      <c r="T430" s="22" t="s">
        <v>10</v>
      </c>
      <c r="U430" s="22" t="s">
        <v>10</v>
      </c>
      <c r="V430" s="23">
        <v>0.10699388662041137</v>
      </c>
      <c r="W430" s="24">
        <v>3595460</v>
      </c>
      <c r="X430" s="25">
        <v>0.29758052271590107</v>
      </c>
      <c r="Y430" s="24">
        <v>3595460</v>
      </c>
      <c r="Z430" s="25">
        <v>0.29758052271590107</v>
      </c>
      <c r="AA430" s="26">
        <f t="shared" si="12"/>
        <v>384</v>
      </c>
      <c r="AB430" s="26">
        <f t="shared" si="13"/>
        <v>66</v>
      </c>
    </row>
    <row r="431" spans="1:28" x14ac:dyDescent="0.35">
      <c r="A431" s="15">
        <v>3434</v>
      </c>
      <c r="B431" s="10" t="s">
        <v>9</v>
      </c>
      <c r="C431" s="16" t="s">
        <v>11</v>
      </c>
      <c r="D431" s="16" t="s">
        <v>472</v>
      </c>
      <c r="E431" s="16" t="s">
        <v>471</v>
      </c>
      <c r="F431" s="10"/>
      <c r="G431" s="10" t="s">
        <v>605</v>
      </c>
      <c r="H431" s="17">
        <v>3.4983339493195154E-2</v>
      </c>
      <c r="I431" s="17">
        <v>0</v>
      </c>
      <c r="J431" s="18">
        <v>0.22941995278619373</v>
      </c>
      <c r="K431" s="18">
        <v>5.4030346442518307E-2</v>
      </c>
      <c r="L431" s="19">
        <v>0.17355102234683845</v>
      </c>
      <c r="M431" s="19">
        <v>0.11322998215752078</v>
      </c>
      <c r="N431" s="19">
        <v>0.10575697750401714</v>
      </c>
      <c r="O431" s="20">
        <v>0</v>
      </c>
      <c r="P431" s="20">
        <v>0.89307279735733391</v>
      </c>
      <c r="Q431" s="21">
        <v>1.2058617066512092</v>
      </c>
      <c r="R431" s="21">
        <v>0</v>
      </c>
      <c r="S431" s="21">
        <v>0</v>
      </c>
      <c r="T431" s="22" t="s">
        <v>10</v>
      </c>
      <c r="U431" s="22" t="s">
        <v>10</v>
      </c>
      <c r="V431" s="23">
        <v>0.36434051092464881</v>
      </c>
      <c r="W431" s="24">
        <v>16894680</v>
      </c>
      <c r="X431" s="25">
        <v>0.21565398748283413</v>
      </c>
      <c r="Y431" s="24">
        <v>13078086</v>
      </c>
      <c r="Z431" s="25">
        <v>0.27858855716704173</v>
      </c>
      <c r="AA431" s="26">
        <f t="shared" si="12"/>
        <v>387</v>
      </c>
      <c r="AB431" s="26">
        <f t="shared" si="13"/>
        <v>67</v>
      </c>
    </row>
    <row r="432" spans="1:28" x14ac:dyDescent="0.35">
      <c r="A432" s="15">
        <v>3616</v>
      </c>
      <c r="B432" s="10" t="s">
        <v>9</v>
      </c>
      <c r="C432" s="16" t="s">
        <v>11</v>
      </c>
      <c r="D432" s="16" t="s">
        <v>188</v>
      </c>
      <c r="E432" s="16" t="s">
        <v>536</v>
      </c>
      <c r="F432" s="10"/>
      <c r="G432" s="10" t="s">
        <v>605</v>
      </c>
      <c r="H432" s="17">
        <v>3.6155965397994989E-2</v>
      </c>
      <c r="I432" s="17">
        <v>0</v>
      </c>
      <c r="J432" s="18">
        <v>0</v>
      </c>
      <c r="K432" s="18">
        <v>0</v>
      </c>
      <c r="L432" s="19">
        <v>0.24965413956213364</v>
      </c>
      <c r="M432" s="19">
        <v>0.30861096700029489</v>
      </c>
      <c r="N432" s="19">
        <v>0.10930190412426352</v>
      </c>
      <c r="O432" s="20">
        <v>0</v>
      </c>
      <c r="P432" s="20">
        <v>0.10184906536179243</v>
      </c>
      <c r="Q432" s="21">
        <v>0</v>
      </c>
      <c r="R432" s="21">
        <v>0</v>
      </c>
      <c r="S432" s="21">
        <v>0</v>
      </c>
      <c r="T432" s="22" t="s">
        <v>10</v>
      </c>
      <c r="U432" s="22" t="s">
        <v>10</v>
      </c>
      <c r="V432" s="23">
        <v>4.1906510232318152E-2</v>
      </c>
      <c r="W432" s="24">
        <v>2577006</v>
      </c>
      <c r="X432" s="25">
        <v>0.16261704564257184</v>
      </c>
      <c r="Y432" s="24">
        <v>2577006</v>
      </c>
      <c r="Z432" s="25">
        <v>0.16261704564257184</v>
      </c>
      <c r="AA432" s="26">
        <f t="shared" si="12"/>
        <v>408</v>
      </c>
      <c r="AB432" s="26">
        <f t="shared" si="13"/>
        <v>68</v>
      </c>
    </row>
    <row r="433" spans="1:28" x14ac:dyDescent="0.35">
      <c r="A433" s="15">
        <v>3613</v>
      </c>
      <c r="B433" s="10" t="s">
        <v>9</v>
      </c>
      <c r="C433" s="16" t="s">
        <v>11</v>
      </c>
      <c r="D433" s="16" t="s">
        <v>284</v>
      </c>
      <c r="E433" s="16" t="s">
        <v>283</v>
      </c>
      <c r="F433" s="10"/>
      <c r="G433" s="10" t="s">
        <v>605</v>
      </c>
      <c r="H433" s="17">
        <v>3.0862742143695696E-2</v>
      </c>
      <c r="I433" s="17">
        <v>0</v>
      </c>
      <c r="J433" s="18">
        <v>0</v>
      </c>
      <c r="K433" s="18">
        <v>0</v>
      </c>
      <c r="L433" s="19">
        <v>1.7513207729059239E-2</v>
      </c>
      <c r="M433" s="19">
        <v>6.5615076967162741E-4</v>
      </c>
      <c r="N433" s="19">
        <v>9.3300135832886988E-2</v>
      </c>
      <c r="O433" s="20">
        <v>0</v>
      </c>
      <c r="P433" s="20">
        <v>1.6774704160765867E-2</v>
      </c>
      <c r="Q433" s="21">
        <v>0</v>
      </c>
      <c r="R433" s="21">
        <v>0</v>
      </c>
      <c r="S433" s="21">
        <v>0</v>
      </c>
      <c r="T433" s="22" t="s">
        <v>10</v>
      </c>
      <c r="U433" s="22" t="s">
        <v>10</v>
      </c>
      <c r="V433" s="23">
        <v>6.7767496089151686E-3</v>
      </c>
      <c r="W433" s="24">
        <v>1567220</v>
      </c>
      <c r="X433" s="25">
        <v>4.3240576363976775E-2</v>
      </c>
      <c r="Y433" s="24">
        <v>1567220</v>
      </c>
      <c r="Z433" s="25">
        <v>4.3240576363976775E-2</v>
      </c>
      <c r="AA433" s="26">
        <f t="shared" si="12"/>
        <v>423</v>
      </c>
      <c r="AB433" s="26">
        <f t="shared" si="13"/>
        <v>69</v>
      </c>
    </row>
    <row r="434" spans="1:28" x14ac:dyDescent="0.35">
      <c r="A434" s="15">
        <v>3715</v>
      </c>
      <c r="B434" s="10" t="s">
        <v>9</v>
      </c>
      <c r="C434" s="16" t="s">
        <v>11</v>
      </c>
      <c r="D434" s="16" t="s">
        <v>188</v>
      </c>
      <c r="E434" s="16" t="s">
        <v>599</v>
      </c>
      <c r="F434" s="10"/>
      <c r="G434" s="10" t="s">
        <v>605</v>
      </c>
      <c r="H434" s="17">
        <v>2.3761954661763347E-2</v>
      </c>
      <c r="I434" s="17">
        <v>0</v>
      </c>
      <c r="J434" s="18">
        <v>0</v>
      </c>
      <c r="K434" s="18">
        <v>0</v>
      </c>
      <c r="L434" s="19">
        <v>2.6267626891310836E-2</v>
      </c>
      <c r="M434" s="19">
        <v>3.3443832081647321E-2</v>
      </c>
      <c r="N434" s="19">
        <v>7.1833979860739153E-2</v>
      </c>
      <c r="O434" s="20">
        <v>0</v>
      </c>
      <c r="P434" s="20">
        <v>2.8006880370492298E-2</v>
      </c>
      <c r="Q434" s="21">
        <v>1.6338447221472822E-2</v>
      </c>
      <c r="R434" s="21">
        <v>0</v>
      </c>
      <c r="S434" s="21">
        <v>0</v>
      </c>
      <c r="T434" s="22" t="s">
        <v>10</v>
      </c>
      <c r="U434" s="22" t="s">
        <v>10</v>
      </c>
      <c r="V434" s="23">
        <v>1.1541936446611644E-2</v>
      </c>
      <c r="W434" s="24">
        <v>10254306</v>
      </c>
      <c r="X434" s="25">
        <v>1.1255697310585079E-2</v>
      </c>
      <c r="Y434" s="24">
        <v>10254306</v>
      </c>
      <c r="Z434" s="25">
        <v>1.1255697310585079E-2</v>
      </c>
      <c r="AA434" s="26">
        <f t="shared" si="12"/>
        <v>426</v>
      </c>
      <c r="AB434" s="26">
        <f t="shared" si="13"/>
        <v>70</v>
      </c>
    </row>
  </sheetData>
  <autoFilter ref="A1:AB434" xr:uid="{00000000-0009-0000-0000-000001000000}"/>
  <sortState xmlns:xlrd2="http://schemas.microsoft.com/office/spreadsheetml/2017/richdata2" ref="A2:AB434">
    <sortCondition ref="C2:C434"/>
    <sortCondition ref="AB2:AB434"/>
  </sortState>
  <pageMargins left="0.7" right="0.7" top="0.75" bottom="0.75" header="0.3" footer="0.3"/>
  <pageSetup scale="2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68FC40ED-2A10-438A-892E-A97F74A2515C}"/>
</file>

<file path=customXml/itemProps2.xml><?xml version="1.0" encoding="utf-8"?>
<ds:datastoreItem xmlns:ds="http://schemas.openxmlformats.org/officeDocument/2006/customXml" ds:itemID="{EDB10F7F-18B4-478A-A2DE-CEB0442DF9AB}"/>
</file>

<file path=customXml/itemProps3.xml><?xml version="1.0" encoding="utf-8"?>
<ds:datastoreItem xmlns:ds="http://schemas.openxmlformats.org/officeDocument/2006/customXml" ds:itemID="{84C7CD2F-B134-46BF-A4F1-E2F3A4445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Worksheet</vt:lpstr>
      <vt:lpstr>FY_2020_Print_Version_011519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Scully, Casey (VDOT)</cp:lastModifiedBy>
  <cp:lastPrinted>2019-01-15T19:24:23Z</cp:lastPrinted>
  <dcterms:created xsi:type="dcterms:W3CDTF">2019-01-11T22:52:44Z</dcterms:created>
  <dcterms:modified xsi:type="dcterms:W3CDTF">2024-04-11T13:08:09Z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57800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